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870"/>
  <workbookPr/>
  <mc:AlternateContent xmlns:mc="http://schemas.openxmlformats.org/markup-compatibility/2006">
    <mc:Choice Requires="x15">
      <x15ac:absPath xmlns:x15ac="http://schemas.microsoft.com/office/spreadsheetml/2010/11/ac" url="E:\村の統計\"/>
    </mc:Choice>
  </mc:AlternateContent>
  <workbookProtection workbookAlgorithmName="SHA-512" workbookHashValue="E/Irl3em4RkEdUO8p6MCvVzvLf9Ekikozalr37jbi4WKf7fzvNs+rcVlOTlns2uEdP6auvcR+iibNORzj4fkDw==" workbookSaltValue="1MjeP7GB0f0I2wa1hk9H+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W10" i="4" s="1"/>
  <c r="P6" i="5"/>
  <c r="P10" i="4" s="1"/>
  <c r="O6" i="5"/>
  <c r="N6" i="5"/>
  <c r="M6" i="5"/>
  <c r="AD8" i="4" s="1"/>
  <c r="L6" i="5"/>
  <c r="K6" i="5"/>
  <c r="P8" i="4" s="1"/>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I10" i="4"/>
  <c r="B10" i="4"/>
  <c r="BB8" i="4"/>
  <c r="W8" i="4"/>
  <c r="B6" i="4"/>
</calcChain>
</file>

<file path=xl/sharedStrings.xml><?xml version="1.0" encoding="utf-8"?>
<sst xmlns="http://schemas.openxmlformats.org/spreadsheetml/2006/main" count="272" uniqueCount="113">
  <si>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</si>
  <si>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</si>
  <si>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</si>
  <si>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</si>
  <si>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</si>
  <si>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</si>
  <si>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</si>
  <si>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</si>
  <si>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</si>
  <si>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</si>
  <si>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</si>
  <si>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</si>
  <si>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</si>
  <si>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</si>
  <si>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</si>
  <si>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</si>
  <si>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</si>
  <si>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</si>
  <si>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</si>
  <si>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</si>
  <si>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</si>
  <si>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</si>
  <si>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</si>
  <si>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</si>
  <si>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</si>
  <si>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</si>
  <si>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</si>
  <si>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</si>
  <si>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</si>
  <si>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</si>
  <si>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</si>
  <si>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</si>
  <si>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</si>
  <si>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</si>
  <si>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</si>
  <si>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</si>
  <si>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</si>
  <si>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</si>
  <si>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</si>
  <si>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</si>
  <si>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</si>
  <si>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</si>
  <si>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</si>
  <si>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</si>
  <si>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</si>
  <si>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</si>
  <si>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</si>
  <si>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</si>
  <si>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</si>
  <si>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</si>
  <si>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</si>
  <si>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</si>
  <si>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</si>
  <si>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</si>
  <si>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</si>
  <si>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</si>
  <si>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</si>
  <si>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</si>
  <si>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</si>
  <si>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</si>
  <si>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</si>
  <si>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</si>
  <si>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</si>
  <si>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</si>
  <si>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</si>
  <si>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</si>
  <si>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</si>
  <si>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</si>
  <si>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</si>
  <si>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</si>
  <si>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</si>
  <si>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</si>
  <si>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</si>
  <si>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</si>
  <si>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</si>
  <si>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</si>
  <si>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</si>
  <si>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</si>
  <si>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</si>
  <si>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</si>
  <si>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</si>
  <si>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</si>
  <si>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</si>
  <si>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</si>
  <si>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</si>
  <si>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</si>
  <si>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</si>
  <si>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</si>
  <si>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</si>
  <si>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</si>
  <si>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</si>
  <si>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</si>
  <si>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</si>
  <si>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阿智村</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</si>
  <si>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</si>
  <si>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</si>
  <si>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</si>
  <si>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</si>
  <si>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</si>
  <si>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</si>
  <si>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</si>
  <si>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</si>
  <si>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</si>
  <si>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</si>
  <si>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</si>
  <si>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</si>
  <si>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</si>
  <si>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</si>
  <si>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</si>
  <si>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</si>
  <si>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費は類似団体平均値、全国平均値を大きく下回っています。老朽化資産が年々増加傾向にあり、今後も長寿命化を図りつつ、調査・点検等をしつつ、効率的かつ計画的に施設更新を進めていく必要があります。
②管路経年化率は、類似団体平均値・全国平均値よりも低い水準になっています。今後もアセットマネジメント・経営戦略をもとに管路更新事業を効率的に推進する必要があります。
③管路更新率は、類似団体平均値・全国平均値よりも低い水準になっています。更新スピードが追い付いておらず、今後、アセットマネジメント・経営戦略をもとに、効率的な管路更新を実施していく必要があります。</t>
    <rPh sb="1" eb="3">
      <t>ユウケイ</t>
    </rPh>
    <rPh sb="3" eb="5">
      <t>コテイ</t>
    </rPh>
    <rPh sb="5" eb="7">
      <t>シサン</t>
    </rPh>
    <rPh sb="7" eb="9">
      <t>ゲンカ</t>
    </rPh>
    <rPh sb="9" eb="11">
      <t>ショウキャク</t>
    </rPh>
    <rPh sb="11" eb="12">
      <t>ヒ</t>
    </rPh>
    <rPh sb="13" eb="15">
      <t>ルイジ</t>
    </rPh>
    <rPh sb="15" eb="17">
      <t>ダンタイ</t>
    </rPh>
    <rPh sb="17" eb="20">
      <t>ヘイキンチ</t>
    </rPh>
    <rPh sb="21" eb="23">
      <t>ゼンコク</t>
    </rPh>
    <rPh sb="23" eb="26">
      <t>ヘイキンチ</t>
    </rPh>
    <rPh sb="27" eb="28">
      <t>オオ</t>
    </rPh>
    <rPh sb="30" eb="32">
      <t>シタマワ</t>
    </rPh>
    <rPh sb="38" eb="41">
      <t>ロウキュウカ</t>
    </rPh>
    <rPh sb="41" eb="43">
      <t>シサン</t>
    </rPh>
    <rPh sb="44" eb="46">
      <t>ネンネン</t>
    </rPh>
    <rPh sb="46" eb="48">
      <t>ゾウカ</t>
    </rPh>
    <rPh sb="48" eb="50">
      <t>ケイコウ</t>
    </rPh>
    <rPh sb="54" eb="56">
      <t>コンゴ</t>
    </rPh>
    <rPh sb="57" eb="58">
      <t>チョウ</t>
    </rPh>
    <rPh sb="58" eb="61">
      <t>ジュミョウカ</t>
    </rPh>
    <rPh sb="62" eb="63">
      <t>ハカ</t>
    </rPh>
    <rPh sb="67" eb="69">
      <t>チョウサ</t>
    </rPh>
    <rPh sb="70" eb="72">
      <t>テンケン</t>
    </rPh>
    <rPh sb="72" eb="73">
      <t>トウ</t>
    </rPh>
    <rPh sb="78" eb="81">
      <t>コウリツテキ</t>
    </rPh>
    <rPh sb="83" eb="86">
      <t>ケイカクテキ</t>
    </rPh>
    <rPh sb="87" eb="89">
      <t>シセツ</t>
    </rPh>
    <rPh sb="89" eb="91">
      <t>コウシン</t>
    </rPh>
    <rPh sb="92" eb="93">
      <t>スス</t>
    </rPh>
    <rPh sb="97" eb="99">
      <t>ヒツヨウ</t>
    </rPh>
    <rPh sb="107" eb="109">
      <t>カンロ</t>
    </rPh>
    <rPh sb="109" eb="112">
      <t>ケイネンカ</t>
    </rPh>
    <rPh sb="112" eb="113">
      <t>リツ</t>
    </rPh>
    <rPh sb="115" eb="117">
      <t>ルイジ</t>
    </rPh>
    <rPh sb="117" eb="119">
      <t>ダンタイ</t>
    </rPh>
    <rPh sb="119" eb="122">
      <t>ヘイキンチ</t>
    </rPh>
    <rPh sb="123" eb="125">
      <t>ゼンコク</t>
    </rPh>
    <rPh sb="125" eb="128">
      <t>ヘイキンチ</t>
    </rPh>
    <rPh sb="131" eb="132">
      <t>ヒク</t>
    </rPh>
    <rPh sb="133" eb="135">
      <t>スイジュン</t>
    </rPh>
    <rPh sb="143" eb="145">
      <t>コンゴ</t>
    </rPh>
    <rPh sb="157" eb="159">
      <t>ケイエイ</t>
    </rPh>
    <rPh sb="159" eb="161">
      <t>センリャク</t>
    </rPh>
    <rPh sb="165" eb="167">
      <t>カンロ</t>
    </rPh>
    <rPh sb="167" eb="169">
      <t>コウシン</t>
    </rPh>
    <rPh sb="169" eb="171">
      <t>ジギョウ</t>
    </rPh>
    <rPh sb="172" eb="175">
      <t>コウリツテキ</t>
    </rPh>
    <rPh sb="176" eb="178">
      <t>スイシン</t>
    </rPh>
    <rPh sb="180" eb="182">
      <t>ヒツヨウ</t>
    </rPh>
    <rPh sb="190" eb="192">
      <t>カンロ</t>
    </rPh>
    <rPh sb="192" eb="194">
      <t>コウシン</t>
    </rPh>
    <rPh sb="194" eb="195">
      <t>リツ</t>
    </rPh>
    <rPh sb="197" eb="199">
      <t>ルイジ</t>
    </rPh>
    <rPh sb="199" eb="201">
      <t>ダンタイ</t>
    </rPh>
    <rPh sb="201" eb="204">
      <t>ヘイキンチ</t>
    </rPh>
    <rPh sb="205" eb="207">
      <t>ゼンコク</t>
    </rPh>
    <rPh sb="207" eb="210">
      <t>ヘイキンチ</t>
    </rPh>
    <rPh sb="213" eb="214">
      <t>ヒク</t>
    </rPh>
    <rPh sb="215" eb="217">
      <t>スイジュン</t>
    </rPh>
    <rPh sb="225" eb="227">
      <t>コウシン</t>
    </rPh>
    <rPh sb="232" eb="233">
      <t>オ</t>
    </rPh>
    <rPh sb="234" eb="235">
      <t>ツ</t>
    </rPh>
    <rPh sb="241" eb="243">
      <t>コンゴ</t>
    </rPh>
    <rPh sb="255" eb="257">
      <t>ケイエイ</t>
    </rPh>
    <rPh sb="257" eb="259">
      <t>センリャク</t>
    </rPh>
    <rPh sb="264" eb="267">
      <t>コウリツテキ</t>
    </rPh>
    <rPh sb="268" eb="270">
      <t>カンロ</t>
    </rPh>
    <rPh sb="270" eb="272">
      <t>コウシン</t>
    </rPh>
    <rPh sb="273" eb="275">
      <t>ジッシ</t>
    </rPh>
    <rPh sb="279" eb="281">
      <t>ヒツヨウ</t>
    </rPh>
    <phoneticPr fontId="4"/>
  </si>
  <si>
    <t>平成28年4月に水道料金改定を行いましたが、経営状態は依然として厳しい状況です。給水人口に伴う水需要の減少、水道施設の老朽化、更新需要の増大等課題は多く残っています。
　このような中、平成29年度に阿智村水道事業アセットマネジメントを策定し、平成30年度には阿智村水道事業経営戦略を策定し、中長期的な視点で水道事業の持続、更新についても検討を行いました。
　今後も、定期的な料金改定の必要性や水道事業の将来像を示し、住民との合意形成を図りながら水道事業の基盤強化を目指し、将来にわたって安心・安全な水を提供できるよう、効率的な事業推進に取り組みつつ、持続可能な事業運営を実施していきたいと思います。</t>
    <rPh sb="0" eb="2">
      <t>ヘイセイ</t>
    </rPh>
    <rPh sb="4" eb="5">
      <t>ネン</t>
    </rPh>
    <rPh sb="6" eb="7">
      <t>ガツ</t>
    </rPh>
    <rPh sb="8" eb="10">
      <t>スイドウ</t>
    </rPh>
    <rPh sb="10" eb="12">
      <t>リョウキン</t>
    </rPh>
    <rPh sb="12" eb="14">
      <t>カイテイ</t>
    </rPh>
    <rPh sb="15" eb="16">
      <t>オコナ</t>
    </rPh>
    <rPh sb="22" eb="24">
      <t>ケイエイ</t>
    </rPh>
    <rPh sb="24" eb="26">
      <t>ジョウタイ</t>
    </rPh>
    <rPh sb="27" eb="29">
      <t>イゼン</t>
    </rPh>
    <rPh sb="32" eb="33">
      <t>キビ</t>
    </rPh>
    <rPh sb="35" eb="37">
      <t>ジョウキョウ</t>
    </rPh>
    <rPh sb="40" eb="42">
      <t>キュウスイ</t>
    </rPh>
    <rPh sb="42" eb="44">
      <t>ジンコウ</t>
    </rPh>
    <rPh sb="45" eb="46">
      <t>トモナ</t>
    </rPh>
    <rPh sb="47" eb="48">
      <t>ミズ</t>
    </rPh>
    <rPh sb="48" eb="50">
      <t>ジュヨウ</t>
    </rPh>
    <rPh sb="51" eb="53">
      <t>ゲンショウ</t>
    </rPh>
    <rPh sb="54" eb="56">
      <t>スイドウ</t>
    </rPh>
    <rPh sb="56" eb="58">
      <t>シセツ</t>
    </rPh>
    <rPh sb="59" eb="62">
      <t>ロウキュウカ</t>
    </rPh>
    <rPh sb="63" eb="65">
      <t>コウシン</t>
    </rPh>
    <rPh sb="65" eb="67">
      <t>ジュヨウ</t>
    </rPh>
    <rPh sb="68" eb="70">
      <t>ゾウダイ</t>
    </rPh>
    <rPh sb="70" eb="71">
      <t>トウ</t>
    </rPh>
    <rPh sb="71" eb="73">
      <t>カダイ</t>
    </rPh>
    <rPh sb="74" eb="75">
      <t>オオ</t>
    </rPh>
    <rPh sb="76" eb="77">
      <t>ノコ</t>
    </rPh>
    <rPh sb="90" eb="91">
      <t>ナカ</t>
    </rPh>
    <rPh sb="92" eb="94">
      <t>ヘイセイ</t>
    </rPh>
    <rPh sb="96" eb="98">
      <t>ネンド</t>
    </rPh>
    <rPh sb="99" eb="102">
      <t>アチムラ</t>
    </rPh>
    <rPh sb="102" eb="104">
      <t>スイドウ</t>
    </rPh>
    <rPh sb="104" eb="106">
      <t>ジギョウ</t>
    </rPh>
    <rPh sb="117" eb="119">
      <t>サクテイ</t>
    </rPh>
    <rPh sb="121" eb="123">
      <t>ヘイセイ</t>
    </rPh>
    <rPh sb="125" eb="127">
      <t>ネンド</t>
    </rPh>
    <rPh sb="129" eb="132">
      <t>アチムラ</t>
    </rPh>
    <rPh sb="132" eb="134">
      <t>スイドウ</t>
    </rPh>
    <rPh sb="134" eb="136">
      <t>ジギョウ</t>
    </rPh>
    <rPh sb="136" eb="138">
      <t>ケイエイ</t>
    </rPh>
    <rPh sb="138" eb="140">
      <t>センリャク</t>
    </rPh>
    <rPh sb="141" eb="143">
      <t>サクテイ</t>
    </rPh>
    <rPh sb="145" eb="149">
      <t>チュウチョウキテキ</t>
    </rPh>
    <rPh sb="150" eb="152">
      <t>シテン</t>
    </rPh>
    <rPh sb="153" eb="155">
      <t>スイドウ</t>
    </rPh>
    <rPh sb="155" eb="157">
      <t>ジギョウ</t>
    </rPh>
    <rPh sb="158" eb="160">
      <t>ジゾク</t>
    </rPh>
    <rPh sb="161" eb="163">
      <t>コウシン</t>
    </rPh>
    <rPh sb="168" eb="170">
      <t>ケントウ</t>
    </rPh>
    <rPh sb="171" eb="172">
      <t>オコナ</t>
    </rPh>
    <rPh sb="179" eb="181">
      <t>コンゴ</t>
    </rPh>
    <rPh sb="183" eb="186">
      <t>テイキテキ</t>
    </rPh>
    <rPh sb="187" eb="189">
      <t>リョウキン</t>
    </rPh>
    <rPh sb="189" eb="191">
      <t>カイテイ</t>
    </rPh>
    <rPh sb="192" eb="195">
      <t>ヒツヨウセイ</t>
    </rPh>
    <rPh sb="196" eb="198">
      <t>スイドウ</t>
    </rPh>
    <rPh sb="198" eb="200">
      <t>ジギョウ</t>
    </rPh>
    <rPh sb="201" eb="204">
      <t>ショウライゾウ</t>
    </rPh>
    <rPh sb="205" eb="206">
      <t>シメ</t>
    </rPh>
    <rPh sb="208" eb="210">
      <t>ジュウミン</t>
    </rPh>
    <rPh sb="212" eb="214">
      <t>ゴウイ</t>
    </rPh>
    <rPh sb="214" eb="216">
      <t>ケイセイ</t>
    </rPh>
    <rPh sb="217" eb="218">
      <t>ハカ</t>
    </rPh>
    <rPh sb="222" eb="224">
      <t>スイドウ</t>
    </rPh>
    <rPh sb="224" eb="226">
      <t>ジギョウ</t>
    </rPh>
    <rPh sb="227" eb="229">
      <t>キバン</t>
    </rPh>
    <rPh sb="229" eb="231">
      <t>キョウカ</t>
    </rPh>
    <rPh sb="232" eb="234">
      <t>メザ</t>
    </rPh>
    <rPh sb="236" eb="238">
      <t>ショウライ</t>
    </rPh>
    <rPh sb="243" eb="245">
      <t>アンシン</t>
    </rPh>
    <rPh sb="246" eb="248">
      <t>アンゼン</t>
    </rPh>
    <rPh sb="249" eb="250">
      <t>ミズ</t>
    </rPh>
    <rPh sb="251" eb="253">
      <t>テイキョウ</t>
    </rPh>
    <rPh sb="259" eb="262">
      <t>コウリツテキ</t>
    </rPh>
    <rPh sb="263" eb="265">
      <t>ジギョウ</t>
    </rPh>
    <rPh sb="265" eb="267">
      <t>スイシン</t>
    </rPh>
    <rPh sb="268" eb="269">
      <t>ト</t>
    </rPh>
    <rPh sb="270" eb="271">
      <t>ク</t>
    </rPh>
    <rPh sb="275" eb="277">
      <t>ジゾク</t>
    </rPh>
    <rPh sb="277" eb="279">
      <t>カノウ</t>
    </rPh>
    <rPh sb="280" eb="282">
      <t>ジギョウ</t>
    </rPh>
    <rPh sb="282" eb="284">
      <t>ウンエイ</t>
    </rPh>
    <rPh sb="285" eb="287">
      <t>ジッシ</t>
    </rPh>
    <rPh sb="294" eb="295">
      <t>オモ</t>
    </rPh>
    <phoneticPr fontId="4"/>
  </si>
  <si>
    <t>阿智村の水道事業は、平成29年度に7ヶ所の簡易水道事業と1ヶ所の飲料水供給施設を統合し、阿智村上水道事業として創設しました。
①経常収支比率は上水移行後初めて100％を超えたが今後も引き続き収益性を向上させるために、料金見直し等の増収益を検討して参ります。
②累積欠損金が昨年度よりは減少しているが、累積欠損金が発生している以上、水道事業の経営は健全とはいえないため、水道料金の改定等による当期純利益の確保に努めます。
③流動比率は、若干ではあるが、右肩上がりではあるが類似団体に比べるとかなり低いので、今後も内部留保資金の確保に留意する必要があります。
④企業債残高対給水収益比率は類似団体平均値より低い数値を示しています。これは、企業債を財源とする施設拡張・更新事業が少ないため、ただ単に償還金残額が減少しているものと考えられます。管路更新率から考えると必要な更新を先延ばしにしている可能性も考えられるため、投資規模の適正化、将来の負担を軽減するために計画的に進めることが重要と考えます。
⑤料金回収率が向上しているので引き続き、滞納整理による滞納金額の削減に努めます。
⑥給水原価は、現在、老朽化の更新が進んでいないため抑制できているが、今後、更新するにあたり給水原価が上昇すると考えられる。
⑦施設利用率は、給水人口減少による有収水量の減少等、今後も継続するため、施設の統廃合やダウンサイジングの検討が必要です。
⑧有収率は類似団体と同水準ですが、有収率の低さは漏水や水道メーターの不感等が考えられるため、今後も適切な管理・対応が必要と考えます。</t>
    <rPh sb="0" eb="3">
      <t>アチムラ</t>
    </rPh>
    <rPh sb="4" eb="6">
      <t>スイドウ</t>
    </rPh>
    <rPh sb="6" eb="8">
      <t>ジギョウ</t>
    </rPh>
    <rPh sb="10" eb="12">
      <t>ヘイセイ</t>
    </rPh>
    <rPh sb="14" eb="16">
      <t>ネンド</t>
    </rPh>
    <rPh sb="19" eb="20">
      <t>ショ</t>
    </rPh>
    <rPh sb="21" eb="23">
      <t>カンイ</t>
    </rPh>
    <rPh sb="23" eb="25">
      <t>スイドウ</t>
    </rPh>
    <rPh sb="25" eb="27">
      <t>ジギョウ</t>
    </rPh>
    <rPh sb="30" eb="31">
      <t>ショ</t>
    </rPh>
    <rPh sb="32" eb="35">
      <t>インリョウスイ</t>
    </rPh>
    <rPh sb="35" eb="37">
      <t>キョウキュウ</t>
    </rPh>
    <rPh sb="37" eb="39">
      <t>シセツ</t>
    </rPh>
    <rPh sb="40" eb="42">
      <t>トウゴウ</t>
    </rPh>
    <rPh sb="44" eb="47">
      <t>アチムラ</t>
    </rPh>
    <rPh sb="47" eb="48">
      <t>ジョウ</t>
    </rPh>
    <rPh sb="48" eb="50">
      <t>スイドウ</t>
    </rPh>
    <rPh sb="50" eb="52">
      <t>ジギョウ</t>
    </rPh>
    <rPh sb="55" eb="57">
      <t>ソウセツ</t>
    </rPh>
    <rPh sb="64" eb="66">
      <t>ケイジョウ</t>
    </rPh>
    <rPh sb="66" eb="68">
      <t>シュウシ</t>
    </rPh>
    <rPh sb="68" eb="70">
      <t>ヒリツ</t>
    </rPh>
    <rPh sb="71" eb="73">
      <t>ジョウスイ</t>
    </rPh>
    <rPh sb="73" eb="75">
      <t>イコウ</t>
    </rPh>
    <rPh sb="75" eb="76">
      <t>ゴ</t>
    </rPh>
    <rPh sb="76" eb="77">
      <t>ハジ</t>
    </rPh>
    <rPh sb="84" eb="85">
      <t>コ</t>
    </rPh>
    <rPh sb="88" eb="90">
      <t>コンゴ</t>
    </rPh>
    <rPh sb="91" eb="92">
      <t>ヒ</t>
    </rPh>
    <rPh sb="93" eb="94">
      <t>ツヅ</t>
    </rPh>
    <rPh sb="95" eb="98">
      <t>シュウエキセイ</t>
    </rPh>
    <rPh sb="99" eb="101">
      <t>コウジョウ</t>
    </rPh>
    <rPh sb="108" eb="110">
      <t>リョウキン</t>
    </rPh>
    <rPh sb="110" eb="112">
      <t>ミナオ</t>
    </rPh>
    <rPh sb="113" eb="114">
      <t>トウ</t>
    </rPh>
    <rPh sb="115" eb="116">
      <t>ゾウ</t>
    </rPh>
    <rPh sb="116" eb="118">
      <t>シュウエキ</t>
    </rPh>
    <rPh sb="119" eb="121">
      <t>ケントウ</t>
    </rPh>
    <rPh sb="123" eb="124">
      <t>マイ</t>
    </rPh>
    <rPh sb="130" eb="132">
      <t>ルイセキ</t>
    </rPh>
    <rPh sb="132" eb="135">
      <t>ケッソンキン</t>
    </rPh>
    <rPh sb="136" eb="139">
      <t>サクネンド</t>
    </rPh>
    <rPh sb="142" eb="144">
      <t>ゲンショウ</t>
    </rPh>
    <rPh sb="150" eb="152">
      <t>ルイセキ</t>
    </rPh>
    <rPh sb="152" eb="155">
      <t>ケッソンキン</t>
    </rPh>
    <rPh sb="156" eb="158">
      <t>ハッセイ</t>
    </rPh>
    <rPh sb="162" eb="164">
      <t>イジョウ</t>
    </rPh>
    <rPh sb="165" eb="167">
      <t>スイドウ</t>
    </rPh>
    <rPh sb="167" eb="169">
      <t>ジギョウ</t>
    </rPh>
    <rPh sb="170" eb="172">
      <t>ケイエイ</t>
    </rPh>
    <rPh sb="173" eb="175">
      <t>ケンゼン</t>
    </rPh>
    <rPh sb="184" eb="186">
      <t>スイドウ</t>
    </rPh>
    <rPh sb="186" eb="188">
      <t>リョウキン</t>
    </rPh>
    <rPh sb="189" eb="191">
      <t>カイテイ</t>
    </rPh>
    <rPh sb="191" eb="192">
      <t>トウ</t>
    </rPh>
    <rPh sb="195" eb="197">
      <t>トウキ</t>
    </rPh>
    <rPh sb="197" eb="200">
      <t>ジュンリエキ</t>
    </rPh>
    <rPh sb="201" eb="203">
      <t>カクホ</t>
    </rPh>
    <rPh sb="204" eb="205">
      <t>ツト</t>
    </rPh>
    <rPh sb="211" eb="213">
      <t>リュウドウ</t>
    </rPh>
    <rPh sb="213" eb="215">
      <t>ヒリツ</t>
    </rPh>
    <rPh sb="217" eb="219">
      <t>ジャッカン</t>
    </rPh>
    <rPh sb="225" eb="227">
      <t>ミギカタ</t>
    </rPh>
    <rPh sb="227" eb="228">
      <t>ア</t>
    </rPh>
    <rPh sb="235" eb="237">
      <t>ルイジ</t>
    </rPh>
    <rPh sb="237" eb="239">
      <t>ダンタイ</t>
    </rPh>
    <rPh sb="240" eb="241">
      <t>クラ</t>
    </rPh>
    <rPh sb="247" eb="248">
      <t>ヒク</t>
    </rPh>
    <rPh sb="252" eb="254">
      <t>コンゴ</t>
    </rPh>
    <rPh sb="255" eb="257">
      <t>ナイブ</t>
    </rPh>
    <rPh sb="257" eb="259">
      <t>リュウホ</t>
    </rPh>
    <rPh sb="259" eb="261">
      <t>シキン</t>
    </rPh>
    <rPh sb="262" eb="264">
      <t>カクホ</t>
    </rPh>
    <rPh sb="265" eb="267">
      <t>リュウイ</t>
    </rPh>
    <rPh sb="269" eb="271">
      <t>ヒツヨウ</t>
    </rPh>
    <rPh sb="279" eb="281">
      <t>キギョウ</t>
    </rPh>
    <rPh sb="281" eb="282">
      <t>サイ</t>
    </rPh>
    <rPh sb="282" eb="284">
      <t>ザンダカ</t>
    </rPh>
    <rPh sb="284" eb="285">
      <t>タイ</t>
    </rPh>
    <rPh sb="285" eb="287">
      <t>キュウスイ</t>
    </rPh>
    <rPh sb="287" eb="289">
      <t>シュウエキ</t>
    </rPh>
    <rPh sb="289" eb="291">
      <t>ヒリツ</t>
    </rPh>
    <rPh sb="292" eb="294">
      <t>ルイジ</t>
    </rPh>
    <rPh sb="294" eb="296">
      <t>ダンタイ</t>
    </rPh>
    <rPh sb="296" eb="299">
      <t>ヘイキンチ</t>
    </rPh>
    <rPh sb="301" eb="302">
      <t>ヒク</t>
    </rPh>
    <rPh sb="303" eb="305">
      <t>スウチ</t>
    </rPh>
    <rPh sb="306" eb="307">
      <t>シメ</t>
    </rPh>
    <rPh sb="317" eb="319">
      <t>キギョウ</t>
    </rPh>
    <rPh sb="319" eb="320">
      <t>サイ</t>
    </rPh>
    <rPh sb="321" eb="323">
      <t>ザイゲン</t>
    </rPh>
    <rPh sb="326" eb="328">
      <t>シセツ</t>
    </rPh>
    <rPh sb="328" eb="330">
      <t>カクチョウ</t>
    </rPh>
    <rPh sb="331" eb="333">
      <t>コウシン</t>
    </rPh>
    <rPh sb="333" eb="335">
      <t>ジギョウ</t>
    </rPh>
    <rPh sb="336" eb="337">
      <t>スク</t>
    </rPh>
    <rPh sb="344" eb="345">
      <t>タン</t>
    </rPh>
    <rPh sb="346" eb="349">
      <t>ショウカンキン</t>
    </rPh>
    <rPh sb="349" eb="351">
      <t>ザンガク</t>
    </rPh>
    <rPh sb="352" eb="354">
      <t>ゲンショウ</t>
    </rPh>
    <rPh sb="361" eb="362">
      <t>カンガ</t>
    </rPh>
    <rPh sb="368" eb="370">
      <t>カンロ</t>
    </rPh>
    <rPh sb="370" eb="372">
      <t>コウシン</t>
    </rPh>
    <rPh sb="372" eb="373">
      <t>リツ</t>
    </rPh>
    <rPh sb="375" eb="376">
      <t>カンガ</t>
    </rPh>
    <rPh sb="379" eb="381">
      <t>ヒツヨウ</t>
    </rPh>
    <rPh sb="382" eb="384">
      <t>コウシン</t>
    </rPh>
    <rPh sb="385" eb="387">
      <t>サキノ</t>
    </rPh>
    <rPh sb="394" eb="397">
      <t>カノウセイ</t>
    </rPh>
    <rPh sb="398" eb="399">
      <t>カンガ</t>
    </rPh>
    <rPh sb="406" eb="408">
      <t>トウシ</t>
    </rPh>
    <rPh sb="408" eb="410">
      <t>キボ</t>
    </rPh>
    <rPh sb="411" eb="414">
      <t>テキセイカ</t>
    </rPh>
    <rPh sb="415" eb="417">
      <t>ショウライ</t>
    </rPh>
    <rPh sb="418" eb="420">
      <t>フタン</t>
    </rPh>
    <rPh sb="421" eb="423">
      <t>ケイゲン</t>
    </rPh>
    <rPh sb="428" eb="431">
      <t>ケイカクテキ</t>
    </rPh>
    <rPh sb="432" eb="433">
      <t>スス</t>
    </rPh>
    <rPh sb="438" eb="440">
      <t>ジュウヨウ</t>
    </rPh>
    <rPh sb="441" eb="442">
      <t>カンガ</t>
    </rPh>
    <rPh sb="448" eb="450">
      <t>リョウキン</t>
    </rPh>
    <rPh sb="450" eb="452">
      <t>カイシュウ</t>
    </rPh>
    <rPh sb="452" eb="453">
      <t>リツ</t>
    </rPh>
    <rPh sb="454" eb="456">
      <t>コウジョウ</t>
    </rPh>
    <rPh sb="462" eb="463">
      <t>ヒ</t>
    </rPh>
    <rPh sb="464" eb="465">
      <t>ツヅ</t>
    </rPh>
    <rPh sb="467" eb="469">
      <t>タイノウ</t>
    </rPh>
    <rPh sb="469" eb="471">
      <t>セイリ</t>
    </rPh>
    <rPh sb="474" eb="477">
      <t>タイノウキン</t>
    </rPh>
    <rPh sb="477" eb="478">
      <t>ガク</t>
    </rPh>
    <rPh sb="479" eb="481">
      <t>サクゲン</t>
    </rPh>
    <rPh sb="482" eb="483">
      <t>ツト</t>
    </rPh>
    <rPh sb="489" eb="491">
      <t>キュウスイ</t>
    </rPh>
    <rPh sb="491" eb="493">
      <t>ゲンカ</t>
    </rPh>
    <rPh sb="495" eb="497">
      <t>ゲンザイ</t>
    </rPh>
    <rPh sb="498" eb="501">
      <t>ロウキュウカ</t>
    </rPh>
    <rPh sb="502" eb="504">
      <t>コウシン</t>
    </rPh>
    <rPh sb="505" eb="506">
      <t>スス</t>
    </rPh>
    <rPh sb="513" eb="515">
      <t>ヨクセイ</t>
    </rPh>
    <rPh sb="522" eb="524">
      <t>コンゴ</t>
    </rPh>
    <rPh sb="525" eb="527">
      <t>コウシン</t>
    </rPh>
    <rPh sb="533" eb="535">
      <t>キュウスイ</t>
    </rPh>
    <rPh sb="535" eb="537">
      <t>ゲンカ</t>
    </rPh>
    <rPh sb="538" eb="540">
      <t>ジョウショウ</t>
    </rPh>
    <rPh sb="543" eb="544">
      <t>カンガ</t>
    </rPh>
    <rPh sb="551" eb="553">
      <t>シセツ</t>
    </rPh>
    <rPh sb="553" eb="556">
      <t>リヨウリツ</t>
    </rPh>
    <rPh sb="558" eb="560">
      <t>キュウスイ</t>
    </rPh>
    <rPh sb="560" eb="562">
      <t>ジンコウ</t>
    </rPh>
    <rPh sb="562" eb="564">
      <t>ゲンショウ</t>
    </rPh>
    <rPh sb="567" eb="569">
      <t>ユウシュウ</t>
    </rPh>
    <rPh sb="569" eb="571">
      <t>スイリョウ</t>
    </rPh>
    <rPh sb="572" eb="574">
      <t>ゲンショウ</t>
    </rPh>
    <rPh sb="574" eb="575">
      <t>トウ</t>
    </rPh>
    <rPh sb="576" eb="578">
      <t>コンゴ</t>
    </rPh>
    <rPh sb="579" eb="581">
      <t>ケイゾク</t>
    </rPh>
    <rPh sb="586" eb="588">
      <t>シセツ</t>
    </rPh>
    <rPh sb="589" eb="592">
      <t>トウハイゴウ</t>
    </rPh>
    <rPh sb="602" eb="604">
      <t>ケントウ</t>
    </rPh>
    <rPh sb="605" eb="607">
      <t>ヒツヨウ</t>
    </rPh>
    <rPh sb="612" eb="614">
      <t>ユウシュウ</t>
    </rPh>
    <rPh sb="614" eb="615">
      <t>リツ</t>
    </rPh>
    <rPh sb="616" eb="618">
      <t>ルイジ</t>
    </rPh>
    <rPh sb="618" eb="620">
      <t>ダンタイ</t>
    </rPh>
    <rPh sb="621" eb="624">
      <t>ドウスイジュン</t>
    </rPh>
    <rPh sb="628" eb="630">
      <t>ユウシュウ</t>
    </rPh>
    <rPh sb="630" eb="631">
      <t>リツ</t>
    </rPh>
    <rPh sb="632" eb="633">
      <t>ヒク</t>
    </rPh>
    <rPh sb="635" eb="637">
      <t>ロウスイ</t>
    </rPh>
    <rPh sb="638" eb="640">
      <t>スイドウ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</si>
</sst>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0.21</c:v>
                </c:pt>
                <c:pt idx="3" formatCode="#,##0.00;&quot;△&quot;#,##0.00">
                  <c:v>0</c:v>
                </c:pt>
                <c:pt idx="4">
                  <c:v>0.04</c:v>
                </c:pt>
              </c:numCache>
            </c:numRef>
          </c:val>
          <c:extLst>
            <c:ext xmlns:c16="http://schemas.microsoft.com/office/drawing/2014/chart" uri="{C3380CC4-5D6E-409C-BE32-E72D297353CC}">
              <c16:uniqueId val="{00000000-2D5B-48D7-8732-7A34DF32154D}"/>
            </c:ext>
          </c:extLst>
        </c:ser>
        <c:dLbls>
          <c:showLegendKey val="0"/>
          <c:showVal val="0"/>
          <c:showCatName val="0"/>
          <c:showSerName val="0"/>
          <c:showPercent val="0"/>
          <c:showBubbleSize val="0"/>
        </c:dLbls>
        <c:gapWidth val="150"/>
        <c:axId val="49744896"/>
        <c:axId val="49759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0.44</c:v>
                </c:pt>
                <c:pt idx="3">
                  <c:v>0.52</c:v>
                </c:pt>
                <c:pt idx="4">
                  <c:v>0.47</c:v>
                </c:pt>
              </c:numCache>
            </c:numRef>
          </c:val>
          <c:smooth val="0"/>
          <c:extLst>
            <c:ext xmlns:c16="http://schemas.microsoft.com/office/drawing/2014/chart" uri="{C3380CC4-5D6E-409C-BE32-E72D297353CC}">
              <c16:uniqueId val="{00000001-2D5B-48D7-8732-7A34DF32154D}"/>
            </c:ext>
          </c:extLst>
        </c:ser>
        <c:dLbls>
          <c:showLegendKey val="0"/>
          <c:showVal val="0"/>
          <c:showCatName val="0"/>
          <c:showSerName val="0"/>
          <c:showPercent val="0"/>
          <c:showBubbleSize val="0"/>
        </c:dLbls>
        <c:marker val="1"/>
        <c:smooth val="0"/>
        <c:axId val="49744896"/>
        <c:axId val="49759360"/>
      </c:lineChart>
      <c:dateAx>
        <c:axId val="49744896"/>
        <c:scaling>
          <c:orientation val="minMax"/>
        </c:scaling>
        <c:delete val="1"/>
        <c:axPos val="b"/>
        <c:numFmt formatCode="&quot;H&quot;yy" sourceLinked="1"/>
        <c:majorTickMark val="none"/>
        <c:minorTickMark val="none"/>
        <c:tickLblPos val="none"/>
        <c:crossAx val="49759360"/>
        <c:crosses val="autoZero"/>
        <c:auto val="1"/>
        <c:lblOffset val="100"/>
        <c:baseTimeUnit val="years"/>
      </c:dateAx>
      <c:valAx>
        <c:axId val="4975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74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0</c:v>
                </c:pt>
                <c:pt idx="1">
                  <c:v>0</c:v>
                </c:pt>
                <c:pt idx="2">
                  <c:v>70.09</c:v>
                </c:pt>
                <c:pt idx="3">
                  <c:v>67.13</c:v>
                </c:pt>
                <c:pt idx="4">
                  <c:v>68.430000000000007</c:v>
                </c:pt>
              </c:numCache>
            </c:numRef>
          </c:val>
          <c:extLst>
            <c:ext xmlns:c16="http://schemas.microsoft.com/office/drawing/2014/chart" uri="{C3380CC4-5D6E-409C-BE32-E72D297353CC}">
              <c16:uniqueId val="{00000000-AC29-473A-BE14-106501D2DDD6}"/>
            </c:ext>
          </c:extLst>
        </c:ser>
        <c:dLbls>
          <c:showLegendKey val="0"/>
          <c:showVal val="0"/>
          <c:showCatName val="0"/>
          <c:showSerName val="0"/>
          <c:showPercent val="0"/>
          <c:showBubbleSize val="0"/>
        </c:dLbls>
        <c:gapWidth val="150"/>
        <c:axId val="101993472"/>
        <c:axId val="101999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50.24</c:v>
                </c:pt>
                <c:pt idx="3">
                  <c:v>50.29</c:v>
                </c:pt>
                <c:pt idx="4">
                  <c:v>49.64</c:v>
                </c:pt>
              </c:numCache>
            </c:numRef>
          </c:val>
          <c:smooth val="0"/>
          <c:extLst>
            <c:ext xmlns:c16="http://schemas.microsoft.com/office/drawing/2014/chart" uri="{C3380CC4-5D6E-409C-BE32-E72D297353CC}">
              <c16:uniqueId val="{00000001-AC29-473A-BE14-106501D2DDD6}"/>
            </c:ext>
          </c:extLst>
        </c:ser>
        <c:dLbls>
          <c:showLegendKey val="0"/>
          <c:showVal val="0"/>
          <c:showCatName val="0"/>
          <c:showSerName val="0"/>
          <c:showPercent val="0"/>
          <c:showBubbleSize val="0"/>
        </c:dLbls>
        <c:marker val="1"/>
        <c:smooth val="0"/>
        <c:axId val="101993472"/>
        <c:axId val="101999744"/>
      </c:lineChart>
      <c:dateAx>
        <c:axId val="101993472"/>
        <c:scaling>
          <c:orientation val="minMax"/>
        </c:scaling>
        <c:delete val="1"/>
        <c:axPos val="b"/>
        <c:numFmt formatCode="&quot;H&quot;yy" sourceLinked="1"/>
        <c:majorTickMark val="none"/>
        <c:minorTickMark val="none"/>
        <c:tickLblPos val="none"/>
        <c:crossAx val="101999744"/>
        <c:crosses val="autoZero"/>
        <c:auto val="1"/>
        <c:lblOffset val="100"/>
        <c:baseTimeUnit val="years"/>
      </c:dateAx>
      <c:valAx>
        <c:axId val="10199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9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0</c:v>
                </c:pt>
                <c:pt idx="1">
                  <c:v>0</c:v>
                </c:pt>
                <c:pt idx="2">
                  <c:v>75.25</c:v>
                </c:pt>
                <c:pt idx="3">
                  <c:v>77.959999999999994</c:v>
                </c:pt>
                <c:pt idx="4">
                  <c:v>77.22</c:v>
                </c:pt>
              </c:numCache>
            </c:numRef>
          </c:val>
          <c:extLst>
            <c:ext xmlns:c16="http://schemas.microsoft.com/office/drawing/2014/chart" uri="{C3380CC4-5D6E-409C-BE32-E72D297353CC}">
              <c16:uniqueId val="{00000000-5698-4215-91B2-6BD2573B4FAC}"/>
            </c:ext>
          </c:extLst>
        </c:ser>
        <c:dLbls>
          <c:showLegendKey val="0"/>
          <c:showVal val="0"/>
          <c:showCatName val="0"/>
          <c:showSerName val="0"/>
          <c:showPercent val="0"/>
          <c:showBubbleSize val="0"/>
        </c:dLbls>
        <c:gapWidth val="150"/>
        <c:axId val="102022528"/>
        <c:axId val="102192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78.650000000000006</c:v>
                </c:pt>
                <c:pt idx="3">
                  <c:v>77.73</c:v>
                </c:pt>
                <c:pt idx="4">
                  <c:v>78.09</c:v>
                </c:pt>
              </c:numCache>
            </c:numRef>
          </c:val>
          <c:smooth val="0"/>
          <c:extLst>
            <c:ext xmlns:c16="http://schemas.microsoft.com/office/drawing/2014/chart" uri="{C3380CC4-5D6E-409C-BE32-E72D297353CC}">
              <c16:uniqueId val="{00000001-5698-4215-91B2-6BD2573B4FAC}"/>
            </c:ext>
          </c:extLst>
        </c:ser>
        <c:dLbls>
          <c:showLegendKey val="0"/>
          <c:showVal val="0"/>
          <c:showCatName val="0"/>
          <c:showSerName val="0"/>
          <c:showPercent val="0"/>
          <c:showBubbleSize val="0"/>
        </c:dLbls>
        <c:marker val="1"/>
        <c:smooth val="0"/>
        <c:axId val="102022528"/>
        <c:axId val="102192640"/>
      </c:lineChart>
      <c:dateAx>
        <c:axId val="102022528"/>
        <c:scaling>
          <c:orientation val="minMax"/>
        </c:scaling>
        <c:delete val="1"/>
        <c:axPos val="b"/>
        <c:numFmt formatCode="&quot;H&quot;yy" sourceLinked="1"/>
        <c:majorTickMark val="none"/>
        <c:minorTickMark val="none"/>
        <c:tickLblPos val="none"/>
        <c:crossAx val="102192640"/>
        <c:crosses val="autoZero"/>
        <c:auto val="1"/>
        <c:lblOffset val="100"/>
        <c:baseTimeUnit val="years"/>
      </c:dateAx>
      <c:valAx>
        <c:axId val="10219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02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0</c:v>
                </c:pt>
                <c:pt idx="1">
                  <c:v>0</c:v>
                </c:pt>
                <c:pt idx="2">
                  <c:v>84.33</c:v>
                </c:pt>
                <c:pt idx="3">
                  <c:v>95.66</c:v>
                </c:pt>
                <c:pt idx="4">
                  <c:v>103.62</c:v>
                </c:pt>
              </c:numCache>
            </c:numRef>
          </c:val>
          <c:extLst>
            <c:ext xmlns:c16="http://schemas.microsoft.com/office/drawing/2014/chart" uri="{C3380CC4-5D6E-409C-BE32-E72D297353CC}">
              <c16:uniqueId val="{00000000-889F-4611-A436-7C963EA97F7D}"/>
            </c:ext>
          </c:extLst>
        </c:ser>
        <c:dLbls>
          <c:showLegendKey val="0"/>
          <c:showVal val="0"/>
          <c:showCatName val="0"/>
          <c:showSerName val="0"/>
          <c:showPercent val="0"/>
          <c:showBubbleSize val="0"/>
        </c:dLbls>
        <c:gapWidth val="150"/>
        <c:axId val="49782144"/>
        <c:axId val="49792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104.47</c:v>
                </c:pt>
                <c:pt idx="3">
                  <c:v>103.81</c:v>
                </c:pt>
                <c:pt idx="4">
                  <c:v>104.35</c:v>
                </c:pt>
              </c:numCache>
            </c:numRef>
          </c:val>
          <c:smooth val="0"/>
          <c:extLst>
            <c:ext xmlns:c16="http://schemas.microsoft.com/office/drawing/2014/chart" uri="{C3380CC4-5D6E-409C-BE32-E72D297353CC}">
              <c16:uniqueId val="{00000001-889F-4611-A436-7C963EA97F7D}"/>
            </c:ext>
          </c:extLst>
        </c:ser>
        <c:dLbls>
          <c:showLegendKey val="0"/>
          <c:showVal val="0"/>
          <c:showCatName val="0"/>
          <c:showSerName val="0"/>
          <c:showPercent val="0"/>
          <c:showBubbleSize val="0"/>
        </c:dLbls>
        <c:marker val="1"/>
        <c:smooth val="0"/>
        <c:axId val="49782144"/>
        <c:axId val="49792512"/>
      </c:lineChart>
      <c:dateAx>
        <c:axId val="49782144"/>
        <c:scaling>
          <c:orientation val="minMax"/>
        </c:scaling>
        <c:delete val="1"/>
        <c:axPos val="b"/>
        <c:numFmt formatCode="&quot;H&quot;yy" sourceLinked="1"/>
        <c:majorTickMark val="none"/>
        <c:minorTickMark val="none"/>
        <c:tickLblPos val="none"/>
        <c:crossAx val="49792512"/>
        <c:crosses val="autoZero"/>
        <c:auto val="1"/>
        <c:lblOffset val="100"/>
        <c:baseTimeUnit val="years"/>
      </c:dateAx>
      <c:valAx>
        <c:axId val="49792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978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0</c:v>
                </c:pt>
                <c:pt idx="1">
                  <c:v>0</c:v>
                </c:pt>
                <c:pt idx="2">
                  <c:v>6.24</c:v>
                </c:pt>
                <c:pt idx="3">
                  <c:v>11.71</c:v>
                </c:pt>
                <c:pt idx="4">
                  <c:v>16.66</c:v>
                </c:pt>
              </c:numCache>
            </c:numRef>
          </c:val>
          <c:extLst>
            <c:ext xmlns:c16="http://schemas.microsoft.com/office/drawing/2014/chart" uri="{C3380CC4-5D6E-409C-BE32-E72D297353CC}">
              <c16:uniqueId val="{00000000-BCBF-4B69-965B-236CC95C4AC9}"/>
            </c:ext>
          </c:extLst>
        </c:ser>
        <c:dLbls>
          <c:showLegendKey val="0"/>
          <c:showVal val="0"/>
          <c:showCatName val="0"/>
          <c:showSerName val="0"/>
          <c:showPercent val="0"/>
          <c:showBubbleSize val="0"/>
        </c:dLbls>
        <c:gapWidth val="150"/>
        <c:axId val="101588992"/>
        <c:axId val="101590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45.14</c:v>
                </c:pt>
                <c:pt idx="3">
                  <c:v>45.85</c:v>
                </c:pt>
                <c:pt idx="4">
                  <c:v>47.31</c:v>
                </c:pt>
              </c:numCache>
            </c:numRef>
          </c:val>
          <c:smooth val="0"/>
          <c:extLst>
            <c:ext xmlns:c16="http://schemas.microsoft.com/office/drawing/2014/chart" uri="{C3380CC4-5D6E-409C-BE32-E72D297353CC}">
              <c16:uniqueId val="{00000001-BCBF-4B69-965B-236CC95C4AC9}"/>
            </c:ext>
          </c:extLst>
        </c:ser>
        <c:dLbls>
          <c:showLegendKey val="0"/>
          <c:showVal val="0"/>
          <c:showCatName val="0"/>
          <c:showSerName val="0"/>
          <c:showPercent val="0"/>
          <c:showBubbleSize val="0"/>
        </c:dLbls>
        <c:marker val="1"/>
        <c:smooth val="0"/>
        <c:axId val="101588992"/>
        <c:axId val="101590912"/>
      </c:lineChart>
      <c:dateAx>
        <c:axId val="101588992"/>
        <c:scaling>
          <c:orientation val="minMax"/>
        </c:scaling>
        <c:delete val="1"/>
        <c:axPos val="b"/>
        <c:numFmt formatCode="&quot;H&quot;yy" sourceLinked="1"/>
        <c:majorTickMark val="none"/>
        <c:minorTickMark val="none"/>
        <c:tickLblPos val="none"/>
        <c:crossAx val="101590912"/>
        <c:crosses val="autoZero"/>
        <c:auto val="1"/>
        <c:lblOffset val="100"/>
        <c:baseTimeUnit val="years"/>
      </c:dateAx>
      <c:valAx>
        <c:axId val="10159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8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9.98</c:v>
                </c:pt>
                <c:pt idx="3">
                  <c:v>12.92</c:v>
                </c:pt>
                <c:pt idx="4">
                  <c:v>13.79</c:v>
                </c:pt>
              </c:numCache>
            </c:numRef>
          </c:val>
          <c:extLst>
            <c:ext xmlns:c16="http://schemas.microsoft.com/office/drawing/2014/chart" uri="{C3380CC4-5D6E-409C-BE32-E72D297353CC}">
              <c16:uniqueId val="{00000000-A63A-4010-885A-2144D448585C}"/>
            </c:ext>
          </c:extLst>
        </c:ser>
        <c:dLbls>
          <c:showLegendKey val="0"/>
          <c:showVal val="0"/>
          <c:showCatName val="0"/>
          <c:showSerName val="0"/>
          <c:showPercent val="0"/>
          <c:showBubbleSize val="0"/>
        </c:dLbls>
        <c:gapWidth val="150"/>
        <c:axId val="101634432"/>
        <c:axId val="101636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13.58</c:v>
                </c:pt>
                <c:pt idx="3">
                  <c:v>14.13</c:v>
                </c:pt>
                <c:pt idx="4">
                  <c:v>16.77</c:v>
                </c:pt>
              </c:numCache>
            </c:numRef>
          </c:val>
          <c:smooth val="0"/>
          <c:extLst>
            <c:ext xmlns:c16="http://schemas.microsoft.com/office/drawing/2014/chart" uri="{C3380CC4-5D6E-409C-BE32-E72D297353CC}">
              <c16:uniqueId val="{00000001-A63A-4010-885A-2144D448585C}"/>
            </c:ext>
          </c:extLst>
        </c:ser>
        <c:dLbls>
          <c:showLegendKey val="0"/>
          <c:showVal val="0"/>
          <c:showCatName val="0"/>
          <c:showSerName val="0"/>
          <c:showPercent val="0"/>
          <c:showBubbleSize val="0"/>
        </c:dLbls>
        <c:marker val="1"/>
        <c:smooth val="0"/>
        <c:axId val="101634432"/>
        <c:axId val="101636352"/>
      </c:lineChart>
      <c:dateAx>
        <c:axId val="101634432"/>
        <c:scaling>
          <c:orientation val="minMax"/>
        </c:scaling>
        <c:delete val="1"/>
        <c:axPos val="b"/>
        <c:numFmt formatCode="&quot;H&quot;yy" sourceLinked="1"/>
        <c:majorTickMark val="none"/>
        <c:minorTickMark val="none"/>
        <c:tickLblPos val="none"/>
        <c:crossAx val="101636352"/>
        <c:crosses val="autoZero"/>
        <c:auto val="1"/>
        <c:lblOffset val="100"/>
        <c:baseTimeUnit val="years"/>
      </c:dateAx>
      <c:valAx>
        <c:axId val="10163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63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24.29</c:v>
                </c:pt>
                <c:pt idx="3">
                  <c:v>31.94</c:v>
                </c:pt>
                <c:pt idx="4">
                  <c:v>25.88</c:v>
                </c:pt>
              </c:numCache>
            </c:numRef>
          </c:val>
          <c:extLst>
            <c:ext xmlns:c16="http://schemas.microsoft.com/office/drawing/2014/chart" uri="{C3380CC4-5D6E-409C-BE32-E72D297353CC}">
              <c16:uniqueId val="{00000000-78C3-4396-8F59-0C5993095C66}"/>
            </c:ext>
          </c:extLst>
        </c:ser>
        <c:dLbls>
          <c:showLegendKey val="0"/>
          <c:showVal val="0"/>
          <c:showCatName val="0"/>
          <c:showSerName val="0"/>
          <c:showPercent val="0"/>
          <c:showBubbleSize val="0"/>
        </c:dLbls>
        <c:gapWidth val="150"/>
        <c:axId val="101688448"/>
        <c:axId val="101690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16.399999999999999</c:v>
                </c:pt>
                <c:pt idx="3">
                  <c:v>25.66</c:v>
                </c:pt>
                <c:pt idx="4">
                  <c:v>21.69</c:v>
                </c:pt>
              </c:numCache>
            </c:numRef>
          </c:val>
          <c:smooth val="0"/>
          <c:extLst>
            <c:ext xmlns:c16="http://schemas.microsoft.com/office/drawing/2014/chart" uri="{C3380CC4-5D6E-409C-BE32-E72D297353CC}">
              <c16:uniqueId val="{00000001-78C3-4396-8F59-0C5993095C66}"/>
            </c:ext>
          </c:extLst>
        </c:ser>
        <c:dLbls>
          <c:showLegendKey val="0"/>
          <c:showVal val="0"/>
          <c:showCatName val="0"/>
          <c:showSerName val="0"/>
          <c:showPercent val="0"/>
          <c:showBubbleSize val="0"/>
        </c:dLbls>
        <c:marker val="1"/>
        <c:smooth val="0"/>
        <c:axId val="101688448"/>
        <c:axId val="101690368"/>
      </c:lineChart>
      <c:dateAx>
        <c:axId val="101688448"/>
        <c:scaling>
          <c:orientation val="minMax"/>
        </c:scaling>
        <c:delete val="1"/>
        <c:axPos val="b"/>
        <c:numFmt formatCode="&quot;H&quot;yy" sourceLinked="1"/>
        <c:majorTickMark val="none"/>
        <c:minorTickMark val="none"/>
        <c:tickLblPos val="none"/>
        <c:crossAx val="101690368"/>
        <c:crosses val="autoZero"/>
        <c:auto val="1"/>
        <c:lblOffset val="100"/>
        <c:baseTimeUnit val="years"/>
      </c:dateAx>
      <c:valAx>
        <c:axId val="101690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168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0</c:v>
                </c:pt>
                <c:pt idx="1">
                  <c:v>0</c:v>
                </c:pt>
                <c:pt idx="2">
                  <c:v>91.46</c:v>
                </c:pt>
                <c:pt idx="3">
                  <c:v>107.02</c:v>
                </c:pt>
                <c:pt idx="4">
                  <c:v>118.66</c:v>
                </c:pt>
              </c:numCache>
            </c:numRef>
          </c:val>
          <c:extLst>
            <c:ext xmlns:c16="http://schemas.microsoft.com/office/drawing/2014/chart" uri="{C3380CC4-5D6E-409C-BE32-E72D297353CC}">
              <c16:uniqueId val="{00000000-7AE2-4C9A-AD59-B307EB174796}"/>
            </c:ext>
          </c:extLst>
        </c:ser>
        <c:dLbls>
          <c:showLegendKey val="0"/>
          <c:showVal val="0"/>
          <c:showCatName val="0"/>
          <c:showSerName val="0"/>
          <c:showPercent val="0"/>
          <c:showBubbleSize val="0"/>
        </c:dLbls>
        <c:gapWidth val="150"/>
        <c:axId val="101717888"/>
        <c:axId val="101724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293.23</c:v>
                </c:pt>
                <c:pt idx="3">
                  <c:v>300.14</c:v>
                </c:pt>
                <c:pt idx="4">
                  <c:v>301.04000000000002</c:v>
                </c:pt>
              </c:numCache>
            </c:numRef>
          </c:val>
          <c:smooth val="0"/>
          <c:extLst>
            <c:ext xmlns:c16="http://schemas.microsoft.com/office/drawing/2014/chart" uri="{C3380CC4-5D6E-409C-BE32-E72D297353CC}">
              <c16:uniqueId val="{00000001-7AE2-4C9A-AD59-B307EB174796}"/>
            </c:ext>
          </c:extLst>
        </c:ser>
        <c:dLbls>
          <c:showLegendKey val="0"/>
          <c:showVal val="0"/>
          <c:showCatName val="0"/>
          <c:showSerName val="0"/>
          <c:showPercent val="0"/>
          <c:showBubbleSize val="0"/>
        </c:dLbls>
        <c:marker val="1"/>
        <c:smooth val="0"/>
        <c:axId val="101717888"/>
        <c:axId val="101724160"/>
      </c:lineChart>
      <c:dateAx>
        <c:axId val="101717888"/>
        <c:scaling>
          <c:orientation val="minMax"/>
        </c:scaling>
        <c:delete val="1"/>
        <c:axPos val="b"/>
        <c:numFmt formatCode="&quot;H&quot;yy" sourceLinked="1"/>
        <c:majorTickMark val="none"/>
        <c:minorTickMark val="none"/>
        <c:tickLblPos val="none"/>
        <c:crossAx val="101724160"/>
        <c:crosses val="autoZero"/>
        <c:auto val="1"/>
        <c:lblOffset val="100"/>
        <c:baseTimeUnit val="years"/>
      </c:dateAx>
      <c:valAx>
        <c:axId val="1017241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171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0</c:v>
                </c:pt>
                <c:pt idx="1">
                  <c:v>0</c:v>
                </c:pt>
                <c:pt idx="2">
                  <c:v>455.75</c:v>
                </c:pt>
                <c:pt idx="3">
                  <c:v>485.17</c:v>
                </c:pt>
                <c:pt idx="4">
                  <c:v>436.86</c:v>
                </c:pt>
              </c:numCache>
            </c:numRef>
          </c:val>
          <c:extLst>
            <c:ext xmlns:c16="http://schemas.microsoft.com/office/drawing/2014/chart" uri="{C3380CC4-5D6E-409C-BE32-E72D297353CC}">
              <c16:uniqueId val="{00000000-0CD8-4D24-9BB3-B4A5B444EB76}"/>
            </c:ext>
          </c:extLst>
        </c:ser>
        <c:dLbls>
          <c:showLegendKey val="0"/>
          <c:showVal val="0"/>
          <c:showCatName val="0"/>
          <c:showSerName val="0"/>
          <c:showPercent val="0"/>
          <c:showBubbleSize val="0"/>
        </c:dLbls>
        <c:gapWidth val="150"/>
        <c:axId val="101759232"/>
        <c:axId val="101773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542.29999999999995</c:v>
                </c:pt>
                <c:pt idx="3">
                  <c:v>566.65</c:v>
                </c:pt>
                <c:pt idx="4">
                  <c:v>551.62</c:v>
                </c:pt>
              </c:numCache>
            </c:numRef>
          </c:val>
          <c:smooth val="0"/>
          <c:extLst>
            <c:ext xmlns:c16="http://schemas.microsoft.com/office/drawing/2014/chart" uri="{C3380CC4-5D6E-409C-BE32-E72D297353CC}">
              <c16:uniqueId val="{00000001-0CD8-4D24-9BB3-B4A5B444EB76}"/>
            </c:ext>
          </c:extLst>
        </c:ser>
        <c:dLbls>
          <c:showLegendKey val="0"/>
          <c:showVal val="0"/>
          <c:showCatName val="0"/>
          <c:showSerName val="0"/>
          <c:showPercent val="0"/>
          <c:showBubbleSize val="0"/>
        </c:dLbls>
        <c:marker val="1"/>
        <c:smooth val="0"/>
        <c:axId val="101759232"/>
        <c:axId val="101773696"/>
      </c:lineChart>
      <c:dateAx>
        <c:axId val="101759232"/>
        <c:scaling>
          <c:orientation val="minMax"/>
        </c:scaling>
        <c:delete val="1"/>
        <c:axPos val="b"/>
        <c:numFmt formatCode="&quot;H&quot;yy" sourceLinked="1"/>
        <c:majorTickMark val="none"/>
        <c:minorTickMark val="none"/>
        <c:tickLblPos val="none"/>
        <c:crossAx val="101773696"/>
        <c:crosses val="autoZero"/>
        <c:auto val="1"/>
        <c:lblOffset val="100"/>
        <c:baseTimeUnit val="years"/>
      </c:dateAx>
      <c:valAx>
        <c:axId val="101773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175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0</c:v>
                </c:pt>
                <c:pt idx="1">
                  <c:v>0</c:v>
                </c:pt>
                <c:pt idx="2">
                  <c:v>75.180000000000007</c:v>
                </c:pt>
                <c:pt idx="3">
                  <c:v>86.64</c:v>
                </c:pt>
                <c:pt idx="4">
                  <c:v>98.45</c:v>
                </c:pt>
              </c:numCache>
            </c:numRef>
          </c:val>
          <c:extLst>
            <c:ext xmlns:c16="http://schemas.microsoft.com/office/drawing/2014/chart" uri="{C3380CC4-5D6E-409C-BE32-E72D297353CC}">
              <c16:uniqueId val="{00000000-5738-439F-AFF7-85F68884CF8E}"/>
            </c:ext>
          </c:extLst>
        </c:ser>
        <c:dLbls>
          <c:showLegendKey val="0"/>
          <c:showVal val="0"/>
          <c:showCatName val="0"/>
          <c:showSerName val="0"/>
          <c:showPercent val="0"/>
          <c:showBubbleSize val="0"/>
        </c:dLbls>
        <c:gapWidth val="150"/>
        <c:axId val="101935360"/>
        <c:axId val="101937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87.51</c:v>
                </c:pt>
                <c:pt idx="3">
                  <c:v>84.77</c:v>
                </c:pt>
                <c:pt idx="4">
                  <c:v>87.11</c:v>
                </c:pt>
              </c:numCache>
            </c:numRef>
          </c:val>
          <c:smooth val="0"/>
          <c:extLst>
            <c:ext xmlns:c16="http://schemas.microsoft.com/office/drawing/2014/chart" uri="{C3380CC4-5D6E-409C-BE32-E72D297353CC}">
              <c16:uniqueId val="{00000001-5738-439F-AFF7-85F68884CF8E}"/>
            </c:ext>
          </c:extLst>
        </c:ser>
        <c:dLbls>
          <c:showLegendKey val="0"/>
          <c:showVal val="0"/>
          <c:showCatName val="0"/>
          <c:showSerName val="0"/>
          <c:showPercent val="0"/>
          <c:showBubbleSize val="0"/>
        </c:dLbls>
        <c:marker val="1"/>
        <c:smooth val="0"/>
        <c:axId val="101935360"/>
        <c:axId val="101937536"/>
      </c:lineChart>
      <c:dateAx>
        <c:axId val="101935360"/>
        <c:scaling>
          <c:orientation val="minMax"/>
        </c:scaling>
        <c:delete val="1"/>
        <c:axPos val="b"/>
        <c:numFmt formatCode="&quot;H&quot;yy" sourceLinked="1"/>
        <c:majorTickMark val="none"/>
        <c:minorTickMark val="none"/>
        <c:tickLblPos val="none"/>
        <c:crossAx val="101937536"/>
        <c:crosses val="autoZero"/>
        <c:auto val="1"/>
        <c:lblOffset val="100"/>
        <c:baseTimeUnit val="years"/>
      </c:dateAx>
      <c:valAx>
        <c:axId val="10193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3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0</c:v>
                </c:pt>
                <c:pt idx="1">
                  <c:v>0</c:v>
                </c:pt>
                <c:pt idx="2">
                  <c:v>212.53</c:v>
                </c:pt>
                <c:pt idx="3">
                  <c:v>183.76</c:v>
                </c:pt>
                <c:pt idx="4">
                  <c:v>159.76</c:v>
                </c:pt>
              </c:numCache>
            </c:numRef>
          </c:val>
          <c:extLst>
            <c:ext xmlns:c16="http://schemas.microsoft.com/office/drawing/2014/chart" uri="{C3380CC4-5D6E-409C-BE32-E72D297353CC}">
              <c16:uniqueId val="{00000000-49E0-4D96-AC7C-A4EBF7A72AD3}"/>
            </c:ext>
          </c:extLst>
        </c:ser>
        <c:dLbls>
          <c:showLegendKey val="0"/>
          <c:showVal val="0"/>
          <c:showCatName val="0"/>
          <c:showSerName val="0"/>
          <c:showPercent val="0"/>
          <c:showBubbleSize val="0"/>
        </c:dLbls>
        <c:gapWidth val="150"/>
        <c:axId val="101960320"/>
        <c:axId val="10196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218.42</c:v>
                </c:pt>
                <c:pt idx="3">
                  <c:v>227.27</c:v>
                </c:pt>
                <c:pt idx="4">
                  <c:v>223.98</c:v>
                </c:pt>
              </c:numCache>
            </c:numRef>
          </c:val>
          <c:smooth val="0"/>
          <c:extLst>
            <c:ext xmlns:c16="http://schemas.microsoft.com/office/drawing/2014/chart" uri="{C3380CC4-5D6E-409C-BE32-E72D297353CC}">
              <c16:uniqueId val="{00000001-49E0-4D96-AC7C-A4EBF7A72AD3}"/>
            </c:ext>
          </c:extLst>
        </c:ser>
        <c:dLbls>
          <c:showLegendKey val="0"/>
          <c:showVal val="0"/>
          <c:showCatName val="0"/>
          <c:showSerName val="0"/>
          <c:showPercent val="0"/>
          <c:showBubbleSize val="0"/>
        </c:dLbls>
        <c:marker val="1"/>
        <c:smooth val="0"/>
        <c:axId val="101960320"/>
        <c:axId val="101962496"/>
      </c:lineChart>
      <c:dateAx>
        <c:axId val="101960320"/>
        <c:scaling>
          <c:orientation val="minMax"/>
        </c:scaling>
        <c:delete val="1"/>
        <c:axPos val="b"/>
        <c:numFmt formatCode="&quot;H&quot;yy" sourceLinked="1"/>
        <c:majorTickMark val="none"/>
        <c:minorTickMark val="none"/>
        <c:tickLblPos val="none"/>
        <c:crossAx val="101962496"/>
        <c:crosses val="autoZero"/>
        <c:auto val="1"/>
        <c:lblOffset val="100"/>
        <c:baseTimeUnit val="years"/>
      </c:dateAx>
      <c:valAx>
        <c:axId val="10196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6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5" zoomScaleNormal="7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長野県　阿智村</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A8</v>
      </c>
      <c r="X8" s="83"/>
      <c r="Y8" s="83"/>
      <c r="Z8" s="83"/>
      <c r="AA8" s="83"/>
      <c r="AB8" s="83"/>
      <c r="AC8" s="83"/>
      <c r="AD8" s="83" t="str">
        <f>データ!$M$6</f>
        <v>非設置</v>
      </c>
      <c r="AE8" s="83"/>
      <c r="AF8" s="83"/>
      <c r="AG8" s="83"/>
      <c r="AH8" s="83"/>
      <c r="AI8" s="83"/>
      <c r="AJ8" s="83"/>
      <c r="AK8" s="4"/>
      <c r="AL8" s="71">
        <f>データ!$R$6</f>
        <v>6359</v>
      </c>
      <c r="AM8" s="71"/>
      <c r="AN8" s="71"/>
      <c r="AO8" s="71"/>
      <c r="AP8" s="71"/>
      <c r="AQ8" s="71"/>
      <c r="AR8" s="71"/>
      <c r="AS8" s="71"/>
      <c r="AT8" s="67">
        <f>データ!$S$6</f>
        <v>214.43</v>
      </c>
      <c r="AU8" s="68"/>
      <c r="AV8" s="68"/>
      <c r="AW8" s="68"/>
      <c r="AX8" s="68"/>
      <c r="AY8" s="68"/>
      <c r="AZ8" s="68"/>
      <c r="BA8" s="68"/>
      <c r="BB8" s="70">
        <f>データ!$T$6</f>
        <v>29.66</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70.989999999999995</v>
      </c>
      <c r="J10" s="68"/>
      <c r="K10" s="68"/>
      <c r="L10" s="68"/>
      <c r="M10" s="68"/>
      <c r="N10" s="68"/>
      <c r="O10" s="69"/>
      <c r="P10" s="70">
        <f>データ!$P$6</f>
        <v>98.04</v>
      </c>
      <c r="Q10" s="70"/>
      <c r="R10" s="70"/>
      <c r="S10" s="70"/>
      <c r="T10" s="70"/>
      <c r="U10" s="70"/>
      <c r="V10" s="70"/>
      <c r="W10" s="71">
        <f>データ!$Q$6</f>
        <v>2937</v>
      </c>
      <c r="X10" s="71"/>
      <c r="Y10" s="71"/>
      <c r="Z10" s="71"/>
      <c r="AA10" s="71"/>
      <c r="AB10" s="71"/>
      <c r="AC10" s="71"/>
      <c r="AD10" s="2"/>
      <c r="AE10" s="2"/>
      <c r="AF10" s="2"/>
      <c r="AG10" s="2"/>
      <c r="AH10" s="4"/>
      <c r="AI10" s="4"/>
      <c r="AJ10" s="4"/>
      <c r="AK10" s="4"/>
      <c r="AL10" s="71">
        <f>データ!$U$6</f>
        <v>6151</v>
      </c>
      <c r="AM10" s="71"/>
      <c r="AN10" s="71"/>
      <c r="AO10" s="71"/>
      <c r="AP10" s="71"/>
      <c r="AQ10" s="71"/>
      <c r="AR10" s="71"/>
      <c r="AS10" s="71"/>
      <c r="AT10" s="67">
        <f>データ!$V$6</f>
        <v>19</v>
      </c>
      <c r="AU10" s="68"/>
      <c r="AV10" s="68"/>
      <c r="AW10" s="68"/>
      <c r="AX10" s="68"/>
      <c r="AY10" s="68"/>
      <c r="AZ10" s="68"/>
      <c r="BA10" s="68"/>
      <c r="BB10" s="70">
        <f>データ!$W$6</f>
        <v>323.74</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95" t="s">
        <v>112</v>
      </c>
      <c r="BM16" s="96"/>
      <c r="BN16" s="96"/>
      <c r="BO16" s="96"/>
      <c r="BP16" s="96"/>
      <c r="BQ16" s="96"/>
      <c r="BR16" s="96"/>
      <c r="BS16" s="96"/>
      <c r="BT16" s="96"/>
      <c r="BU16" s="96"/>
      <c r="BV16" s="96"/>
      <c r="BW16" s="96"/>
      <c r="BX16" s="96"/>
      <c r="BY16" s="96"/>
      <c r="BZ16" s="9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95"/>
      <c r="BM17" s="96"/>
      <c r="BN17" s="96"/>
      <c r="BO17" s="96"/>
      <c r="BP17" s="96"/>
      <c r="BQ17" s="96"/>
      <c r="BR17" s="96"/>
      <c r="BS17" s="96"/>
      <c r="BT17" s="96"/>
      <c r="BU17" s="96"/>
      <c r="BV17" s="96"/>
      <c r="BW17" s="96"/>
      <c r="BX17" s="96"/>
      <c r="BY17" s="96"/>
      <c r="BZ17" s="9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95"/>
      <c r="BM18" s="96"/>
      <c r="BN18" s="96"/>
      <c r="BO18" s="96"/>
      <c r="BP18" s="96"/>
      <c r="BQ18" s="96"/>
      <c r="BR18" s="96"/>
      <c r="BS18" s="96"/>
      <c r="BT18" s="96"/>
      <c r="BU18" s="96"/>
      <c r="BV18" s="96"/>
      <c r="BW18" s="96"/>
      <c r="BX18" s="96"/>
      <c r="BY18" s="96"/>
      <c r="BZ18" s="9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95"/>
      <c r="BM19" s="96"/>
      <c r="BN19" s="96"/>
      <c r="BO19" s="96"/>
      <c r="BP19" s="96"/>
      <c r="BQ19" s="96"/>
      <c r="BR19" s="96"/>
      <c r="BS19" s="96"/>
      <c r="BT19" s="96"/>
      <c r="BU19" s="96"/>
      <c r="BV19" s="96"/>
      <c r="BW19" s="96"/>
      <c r="BX19" s="96"/>
      <c r="BY19" s="96"/>
      <c r="BZ19" s="9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95"/>
      <c r="BM20" s="96"/>
      <c r="BN20" s="96"/>
      <c r="BO20" s="96"/>
      <c r="BP20" s="96"/>
      <c r="BQ20" s="96"/>
      <c r="BR20" s="96"/>
      <c r="BS20" s="96"/>
      <c r="BT20" s="96"/>
      <c r="BU20" s="96"/>
      <c r="BV20" s="96"/>
      <c r="BW20" s="96"/>
      <c r="BX20" s="96"/>
      <c r="BY20" s="96"/>
      <c r="BZ20" s="9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95"/>
      <c r="BM21" s="96"/>
      <c r="BN21" s="96"/>
      <c r="BO21" s="96"/>
      <c r="BP21" s="96"/>
      <c r="BQ21" s="96"/>
      <c r="BR21" s="96"/>
      <c r="BS21" s="96"/>
      <c r="BT21" s="96"/>
      <c r="BU21" s="96"/>
      <c r="BV21" s="96"/>
      <c r="BW21" s="96"/>
      <c r="BX21" s="96"/>
      <c r="BY21" s="96"/>
      <c r="BZ21" s="9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95"/>
      <c r="BM22" s="96"/>
      <c r="BN22" s="96"/>
      <c r="BO22" s="96"/>
      <c r="BP22" s="96"/>
      <c r="BQ22" s="96"/>
      <c r="BR22" s="96"/>
      <c r="BS22" s="96"/>
      <c r="BT22" s="96"/>
      <c r="BU22" s="96"/>
      <c r="BV22" s="96"/>
      <c r="BW22" s="96"/>
      <c r="BX22" s="96"/>
      <c r="BY22" s="96"/>
      <c r="BZ22" s="9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95"/>
      <c r="BM23" s="96"/>
      <c r="BN23" s="96"/>
      <c r="BO23" s="96"/>
      <c r="BP23" s="96"/>
      <c r="BQ23" s="96"/>
      <c r="BR23" s="96"/>
      <c r="BS23" s="96"/>
      <c r="BT23" s="96"/>
      <c r="BU23" s="96"/>
      <c r="BV23" s="96"/>
      <c r="BW23" s="96"/>
      <c r="BX23" s="96"/>
      <c r="BY23" s="96"/>
      <c r="BZ23" s="9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95"/>
      <c r="BM24" s="96"/>
      <c r="BN24" s="96"/>
      <c r="BO24" s="96"/>
      <c r="BP24" s="96"/>
      <c r="BQ24" s="96"/>
      <c r="BR24" s="96"/>
      <c r="BS24" s="96"/>
      <c r="BT24" s="96"/>
      <c r="BU24" s="96"/>
      <c r="BV24" s="96"/>
      <c r="BW24" s="96"/>
      <c r="BX24" s="96"/>
      <c r="BY24" s="96"/>
      <c r="BZ24" s="9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95"/>
      <c r="BM25" s="96"/>
      <c r="BN25" s="96"/>
      <c r="BO25" s="96"/>
      <c r="BP25" s="96"/>
      <c r="BQ25" s="96"/>
      <c r="BR25" s="96"/>
      <c r="BS25" s="96"/>
      <c r="BT25" s="96"/>
      <c r="BU25" s="96"/>
      <c r="BV25" s="96"/>
      <c r="BW25" s="96"/>
      <c r="BX25" s="96"/>
      <c r="BY25" s="96"/>
      <c r="BZ25" s="9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95"/>
      <c r="BM26" s="96"/>
      <c r="BN26" s="96"/>
      <c r="BO26" s="96"/>
      <c r="BP26" s="96"/>
      <c r="BQ26" s="96"/>
      <c r="BR26" s="96"/>
      <c r="BS26" s="96"/>
      <c r="BT26" s="96"/>
      <c r="BU26" s="96"/>
      <c r="BV26" s="96"/>
      <c r="BW26" s="96"/>
      <c r="BX26" s="96"/>
      <c r="BY26" s="96"/>
      <c r="BZ26" s="9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95"/>
      <c r="BM27" s="96"/>
      <c r="BN27" s="96"/>
      <c r="BO27" s="96"/>
      <c r="BP27" s="96"/>
      <c r="BQ27" s="96"/>
      <c r="BR27" s="96"/>
      <c r="BS27" s="96"/>
      <c r="BT27" s="96"/>
      <c r="BU27" s="96"/>
      <c r="BV27" s="96"/>
      <c r="BW27" s="96"/>
      <c r="BX27" s="96"/>
      <c r="BY27" s="96"/>
      <c r="BZ27" s="9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95"/>
      <c r="BM28" s="96"/>
      <c r="BN28" s="96"/>
      <c r="BO28" s="96"/>
      <c r="BP28" s="96"/>
      <c r="BQ28" s="96"/>
      <c r="BR28" s="96"/>
      <c r="BS28" s="96"/>
      <c r="BT28" s="96"/>
      <c r="BU28" s="96"/>
      <c r="BV28" s="96"/>
      <c r="BW28" s="96"/>
      <c r="BX28" s="96"/>
      <c r="BY28" s="96"/>
      <c r="BZ28" s="9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95"/>
      <c r="BM29" s="96"/>
      <c r="BN29" s="96"/>
      <c r="BO29" s="96"/>
      <c r="BP29" s="96"/>
      <c r="BQ29" s="96"/>
      <c r="BR29" s="96"/>
      <c r="BS29" s="96"/>
      <c r="BT29" s="96"/>
      <c r="BU29" s="96"/>
      <c r="BV29" s="96"/>
      <c r="BW29" s="96"/>
      <c r="BX29" s="96"/>
      <c r="BY29" s="96"/>
      <c r="BZ29" s="9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95"/>
      <c r="BM30" s="96"/>
      <c r="BN30" s="96"/>
      <c r="BO30" s="96"/>
      <c r="BP30" s="96"/>
      <c r="BQ30" s="96"/>
      <c r="BR30" s="96"/>
      <c r="BS30" s="96"/>
      <c r="BT30" s="96"/>
      <c r="BU30" s="96"/>
      <c r="BV30" s="96"/>
      <c r="BW30" s="96"/>
      <c r="BX30" s="96"/>
      <c r="BY30" s="96"/>
      <c r="BZ30" s="9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95"/>
      <c r="BM31" s="96"/>
      <c r="BN31" s="96"/>
      <c r="BO31" s="96"/>
      <c r="BP31" s="96"/>
      <c r="BQ31" s="96"/>
      <c r="BR31" s="96"/>
      <c r="BS31" s="96"/>
      <c r="BT31" s="96"/>
      <c r="BU31" s="96"/>
      <c r="BV31" s="96"/>
      <c r="BW31" s="96"/>
      <c r="BX31" s="96"/>
      <c r="BY31" s="96"/>
      <c r="BZ31" s="9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95"/>
      <c r="BM32" s="96"/>
      <c r="BN32" s="96"/>
      <c r="BO32" s="96"/>
      <c r="BP32" s="96"/>
      <c r="BQ32" s="96"/>
      <c r="BR32" s="96"/>
      <c r="BS32" s="96"/>
      <c r="BT32" s="96"/>
      <c r="BU32" s="96"/>
      <c r="BV32" s="96"/>
      <c r="BW32" s="96"/>
      <c r="BX32" s="96"/>
      <c r="BY32" s="96"/>
      <c r="BZ32" s="9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95"/>
      <c r="BM33" s="96"/>
      <c r="BN33" s="96"/>
      <c r="BO33" s="96"/>
      <c r="BP33" s="96"/>
      <c r="BQ33" s="96"/>
      <c r="BR33" s="96"/>
      <c r="BS33" s="96"/>
      <c r="BT33" s="96"/>
      <c r="BU33" s="96"/>
      <c r="BV33" s="96"/>
      <c r="BW33" s="96"/>
      <c r="BX33" s="96"/>
      <c r="BY33" s="96"/>
      <c r="BZ33" s="9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95"/>
      <c r="BM34" s="96"/>
      <c r="BN34" s="96"/>
      <c r="BO34" s="96"/>
      <c r="BP34" s="96"/>
      <c r="BQ34" s="96"/>
      <c r="BR34" s="96"/>
      <c r="BS34" s="96"/>
      <c r="BT34" s="96"/>
      <c r="BU34" s="96"/>
      <c r="BV34" s="96"/>
      <c r="BW34" s="96"/>
      <c r="BX34" s="96"/>
      <c r="BY34" s="96"/>
      <c r="BZ34" s="9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95"/>
      <c r="BM35" s="96"/>
      <c r="BN35" s="96"/>
      <c r="BO35" s="96"/>
      <c r="BP35" s="96"/>
      <c r="BQ35" s="96"/>
      <c r="BR35" s="96"/>
      <c r="BS35" s="96"/>
      <c r="BT35" s="96"/>
      <c r="BU35" s="96"/>
      <c r="BV35" s="96"/>
      <c r="BW35" s="96"/>
      <c r="BX35" s="96"/>
      <c r="BY35" s="96"/>
      <c r="BZ35" s="9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95"/>
      <c r="BM36" s="96"/>
      <c r="BN36" s="96"/>
      <c r="BO36" s="96"/>
      <c r="BP36" s="96"/>
      <c r="BQ36" s="96"/>
      <c r="BR36" s="96"/>
      <c r="BS36" s="96"/>
      <c r="BT36" s="96"/>
      <c r="BU36" s="96"/>
      <c r="BV36" s="96"/>
      <c r="BW36" s="96"/>
      <c r="BX36" s="96"/>
      <c r="BY36" s="96"/>
      <c r="BZ36" s="9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95"/>
      <c r="BM37" s="96"/>
      <c r="BN37" s="96"/>
      <c r="BO37" s="96"/>
      <c r="BP37" s="96"/>
      <c r="BQ37" s="96"/>
      <c r="BR37" s="96"/>
      <c r="BS37" s="96"/>
      <c r="BT37" s="96"/>
      <c r="BU37" s="96"/>
      <c r="BV37" s="96"/>
      <c r="BW37" s="96"/>
      <c r="BX37" s="96"/>
      <c r="BY37" s="96"/>
      <c r="BZ37" s="9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95"/>
      <c r="BM38" s="96"/>
      <c r="BN38" s="96"/>
      <c r="BO38" s="96"/>
      <c r="BP38" s="96"/>
      <c r="BQ38" s="96"/>
      <c r="BR38" s="96"/>
      <c r="BS38" s="96"/>
      <c r="BT38" s="96"/>
      <c r="BU38" s="96"/>
      <c r="BV38" s="96"/>
      <c r="BW38" s="96"/>
      <c r="BX38" s="96"/>
      <c r="BY38" s="96"/>
      <c r="BZ38" s="9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95"/>
      <c r="BM39" s="96"/>
      <c r="BN39" s="96"/>
      <c r="BO39" s="96"/>
      <c r="BP39" s="96"/>
      <c r="BQ39" s="96"/>
      <c r="BR39" s="96"/>
      <c r="BS39" s="96"/>
      <c r="BT39" s="96"/>
      <c r="BU39" s="96"/>
      <c r="BV39" s="96"/>
      <c r="BW39" s="96"/>
      <c r="BX39" s="96"/>
      <c r="BY39" s="96"/>
      <c r="BZ39" s="9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95"/>
      <c r="BM40" s="96"/>
      <c r="BN40" s="96"/>
      <c r="BO40" s="96"/>
      <c r="BP40" s="96"/>
      <c r="BQ40" s="96"/>
      <c r="BR40" s="96"/>
      <c r="BS40" s="96"/>
      <c r="BT40" s="96"/>
      <c r="BU40" s="96"/>
      <c r="BV40" s="96"/>
      <c r="BW40" s="96"/>
      <c r="BX40" s="96"/>
      <c r="BY40" s="96"/>
      <c r="BZ40" s="9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95"/>
      <c r="BM41" s="96"/>
      <c r="BN41" s="96"/>
      <c r="BO41" s="96"/>
      <c r="BP41" s="96"/>
      <c r="BQ41" s="96"/>
      <c r="BR41" s="96"/>
      <c r="BS41" s="96"/>
      <c r="BT41" s="96"/>
      <c r="BU41" s="96"/>
      <c r="BV41" s="96"/>
      <c r="BW41" s="96"/>
      <c r="BX41" s="96"/>
      <c r="BY41" s="96"/>
      <c r="BZ41" s="9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95"/>
      <c r="BM42" s="96"/>
      <c r="BN42" s="96"/>
      <c r="BO42" s="96"/>
      <c r="BP42" s="96"/>
      <c r="BQ42" s="96"/>
      <c r="BR42" s="96"/>
      <c r="BS42" s="96"/>
      <c r="BT42" s="96"/>
      <c r="BU42" s="96"/>
      <c r="BV42" s="96"/>
      <c r="BW42" s="96"/>
      <c r="BX42" s="96"/>
      <c r="BY42" s="96"/>
      <c r="BZ42" s="9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95"/>
      <c r="BM43" s="96"/>
      <c r="BN43" s="96"/>
      <c r="BO43" s="96"/>
      <c r="BP43" s="96"/>
      <c r="BQ43" s="96"/>
      <c r="BR43" s="96"/>
      <c r="BS43" s="96"/>
      <c r="BT43" s="96"/>
      <c r="BU43" s="96"/>
      <c r="BV43" s="96"/>
      <c r="BW43" s="96"/>
      <c r="BX43" s="96"/>
      <c r="BY43" s="96"/>
      <c r="BZ43" s="9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5"/>
      <c r="BM44" s="96"/>
      <c r="BN44" s="96"/>
      <c r="BO44" s="96"/>
      <c r="BP44" s="96"/>
      <c r="BQ44" s="96"/>
      <c r="BR44" s="96"/>
      <c r="BS44" s="96"/>
      <c r="BT44" s="96"/>
      <c r="BU44" s="96"/>
      <c r="BV44" s="96"/>
      <c r="BW44" s="96"/>
      <c r="BX44" s="96"/>
      <c r="BY44" s="96"/>
      <c r="BZ44" s="9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110</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mLLKXpFpZe0+GTCJ4k4bCuAp21o/3yCtj+mw68Y2LnZ2H308jemcqJJvYBCL9k5kJm7f2a2MlucR6BxA+GjqVQ==" saltValue="RBn3PRUlnFJXuWuUyvV2y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204072</v>
      </c>
      <c r="D6" s="34">
        <f t="shared" si="3"/>
        <v>46</v>
      </c>
      <c r="E6" s="34">
        <f t="shared" si="3"/>
        <v>1</v>
      </c>
      <c r="F6" s="34">
        <f t="shared" si="3"/>
        <v>0</v>
      </c>
      <c r="G6" s="34">
        <f t="shared" si="3"/>
        <v>1</v>
      </c>
      <c r="H6" s="34" t="str">
        <f t="shared" si="3"/>
        <v>長野県　阿智村</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70.989999999999995</v>
      </c>
      <c r="P6" s="35">
        <f t="shared" si="3"/>
        <v>98.04</v>
      </c>
      <c r="Q6" s="35">
        <f t="shared" si="3"/>
        <v>2937</v>
      </c>
      <c r="R6" s="35">
        <f t="shared" si="3"/>
        <v>6359</v>
      </c>
      <c r="S6" s="35">
        <f t="shared" si="3"/>
        <v>214.43</v>
      </c>
      <c r="T6" s="35">
        <f t="shared" si="3"/>
        <v>29.66</v>
      </c>
      <c r="U6" s="35">
        <f t="shared" si="3"/>
        <v>6151</v>
      </c>
      <c r="V6" s="35">
        <f t="shared" si="3"/>
        <v>19</v>
      </c>
      <c r="W6" s="35">
        <f t="shared" si="3"/>
        <v>323.74</v>
      </c>
      <c r="X6" s="36" t="str">
        <f>IF(X7="",NA(),X7)</f>
        <v>-</v>
      </c>
      <c r="Y6" s="36" t="str">
        <f t="shared" ref="Y6:AG6" si="4">IF(Y7="",NA(),Y7)</f>
        <v>-</v>
      </c>
      <c r="Z6" s="36">
        <f t="shared" si="4"/>
        <v>84.33</v>
      </c>
      <c r="AA6" s="36">
        <f t="shared" si="4"/>
        <v>95.66</v>
      </c>
      <c r="AB6" s="36">
        <f t="shared" si="4"/>
        <v>103.62</v>
      </c>
      <c r="AC6" s="36" t="str">
        <f t="shared" si="4"/>
        <v>-</v>
      </c>
      <c r="AD6" s="36" t="str">
        <f t="shared" si="4"/>
        <v>-</v>
      </c>
      <c r="AE6" s="36">
        <f t="shared" si="4"/>
        <v>104.47</v>
      </c>
      <c r="AF6" s="36">
        <f t="shared" si="4"/>
        <v>103.81</v>
      </c>
      <c r="AG6" s="36">
        <f t="shared" si="4"/>
        <v>104.35</v>
      </c>
      <c r="AH6" s="35" t="str">
        <f>IF(AH7="","",IF(AH7="-","【-】","【"&amp;SUBSTITUTE(TEXT(AH7,"#,##0.00"),"-","△")&amp;"】"))</f>
        <v>【112.01】</v>
      </c>
      <c r="AI6" s="36" t="str">
        <f>IF(AI7="",NA(),AI7)</f>
        <v>-</v>
      </c>
      <c r="AJ6" s="36" t="str">
        <f t="shared" ref="AJ6:AR6" si="5">IF(AJ7="",NA(),AJ7)</f>
        <v>-</v>
      </c>
      <c r="AK6" s="36">
        <f t="shared" si="5"/>
        <v>24.29</v>
      </c>
      <c r="AL6" s="36">
        <f t="shared" si="5"/>
        <v>31.94</v>
      </c>
      <c r="AM6" s="36">
        <f t="shared" si="5"/>
        <v>25.88</v>
      </c>
      <c r="AN6" s="36" t="str">
        <f t="shared" si="5"/>
        <v>-</v>
      </c>
      <c r="AO6" s="36" t="str">
        <f t="shared" si="5"/>
        <v>-</v>
      </c>
      <c r="AP6" s="36">
        <f t="shared" si="5"/>
        <v>16.399999999999999</v>
      </c>
      <c r="AQ6" s="36">
        <f t="shared" si="5"/>
        <v>25.66</v>
      </c>
      <c r="AR6" s="36">
        <f t="shared" si="5"/>
        <v>21.69</v>
      </c>
      <c r="AS6" s="35" t="str">
        <f>IF(AS7="","",IF(AS7="-","【-】","【"&amp;SUBSTITUTE(TEXT(AS7,"#,##0.00"),"-","△")&amp;"】"))</f>
        <v>【1.08】</v>
      </c>
      <c r="AT6" s="36" t="str">
        <f>IF(AT7="",NA(),AT7)</f>
        <v>-</v>
      </c>
      <c r="AU6" s="36" t="str">
        <f t="shared" ref="AU6:BC6" si="6">IF(AU7="",NA(),AU7)</f>
        <v>-</v>
      </c>
      <c r="AV6" s="36">
        <f t="shared" si="6"/>
        <v>91.46</v>
      </c>
      <c r="AW6" s="36">
        <f t="shared" si="6"/>
        <v>107.02</v>
      </c>
      <c r="AX6" s="36">
        <f t="shared" si="6"/>
        <v>118.66</v>
      </c>
      <c r="AY6" s="36" t="str">
        <f t="shared" si="6"/>
        <v>-</v>
      </c>
      <c r="AZ6" s="36" t="str">
        <f t="shared" si="6"/>
        <v>-</v>
      </c>
      <c r="BA6" s="36">
        <f t="shared" si="6"/>
        <v>293.23</v>
      </c>
      <c r="BB6" s="36">
        <f t="shared" si="6"/>
        <v>300.14</v>
      </c>
      <c r="BC6" s="36">
        <f t="shared" si="6"/>
        <v>301.04000000000002</v>
      </c>
      <c r="BD6" s="35" t="str">
        <f>IF(BD7="","",IF(BD7="-","【-】","【"&amp;SUBSTITUTE(TEXT(BD7,"#,##0.00"),"-","△")&amp;"】"))</f>
        <v>【264.97】</v>
      </c>
      <c r="BE6" s="36" t="str">
        <f>IF(BE7="",NA(),BE7)</f>
        <v>-</v>
      </c>
      <c r="BF6" s="36" t="str">
        <f t="shared" ref="BF6:BN6" si="7">IF(BF7="",NA(),BF7)</f>
        <v>-</v>
      </c>
      <c r="BG6" s="36">
        <f t="shared" si="7"/>
        <v>455.75</v>
      </c>
      <c r="BH6" s="36">
        <f t="shared" si="7"/>
        <v>485.17</v>
      </c>
      <c r="BI6" s="36">
        <f t="shared" si="7"/>
        <v>436.86</v>
      </c>
      <c r="BJ6" s="36" t="str">
        <f t="shared" si="7"/>
        <v>-</v>
      </c>
      <c r="BK6" s="36" t="str">
        <f t="shared" si="7"/>
        <v>-</v>
      </c>
      <c r="BL6" s="36">
        <f t="shared" si="7"/>
        <v>542.29999999999995</v>
      </c>
      <c r="BM6" s="36">
        <f t="shared" si="7"/>
        <v>566.65</v>
      </c>
      <c r="BN6" s="36">
        <f t="shared" si="7"/>
        <v>551.62</v>
      </c>
      <c r="BO6" s="35" t="str">
        <f>IF(BO7="","",IF(BO7="-","【-】","【"&amp;SUBSTITUTE(TEXT(BO7,"#,##0.00"),"-","△")&amp;"】"))</f>
        <v>【266.61】</v>
      </c>
      <c r="BP6" s="36" t="str">
        <f>IF(BP7="",NA(),BP7)</f>
        <v>-</v>
      </c>
      <c r="BQ6" s="36" t="str">
        <f t="shared" ref="BQ6:BY6" si="8">IF(BQ7="",NA(),BQ7)</f>
        <v>-</v>
      </c>
      <c r="BR6" s="36">
        <f t="shared" si="8"/>
        <v>75.180000000000007</v>
      </c>
      <c r="BS6" s="36">
        <f t="shared" si="8"/>
        <v>86.64</v>
      </c>
      <c r="BT6" s="36">
        <f t="shared" si="8"/>
        <v>98.45</v>
      </c>
      <c r="BU6" s="36" t="str">
        <f t="shared" si="8"/>
        <v>-</v>
      </c>
      <c r="BV6" s="36" t="str">
        <f t="shared" si="8"/>
        <v>-</v>
      </c>
      <c r="BW6" s="36">
        <f t="shared" si="8"/>
        <v>87.51</v>
      </c>
      <c r="BX6" s="36">
        <f t="shared" si="8"/>
        <v>84.77</v>
      </c>
      <c r="BY6" s="36">
        <f t="shared" si="8"/>
        <v>87.11</v>
      </c>
      <c r="BZ6" s="35" t="str">
        <f>IF(BZ7="","",IF(BZ7="-","【-】","【"&amp;SUBSTITUTE(TEXT(BZ7,"#,##0.00"),"-","△")&amp;"】"))</f>
        <v>【103.24】</v>
      </c>
      <c r="CA6" s="36" t="str">
        <f>IF(CA7="",NA(),CA7)</f>
        <v>-</v>
      </c>
      <c r="CB6" s="36" t="str">
        <f t="shared" ref="CB6:CJ6" si="9">IF(CB7="",NA(),CB7)</f>
        <v>-</v>
      </c>
      <c r="CC6" s="36">
        <f t="shared" si="9"/>
        <v>212.53</v>
      </c>
      <c r="CD6" s="36">
        <f t="shared" si="9"/>
        <v>183.76</v>
      </c>
      <c r="CE6" s="36">
        <f t="shared" si="9"/>
        <v>159.76</v>
      </c>
      <c r="CF6" s="36" t="str">
        <f t="shared" si="9"/>
        <v>-</v>
      </c>
      <c r="CG6" s="36" t="str">
        <f t="shared" si="9"/>
        <v>-</v>
      </c>
      <c r="CH6" s="36">
        <f t="shared" si="9"/>
        <v>218.42</v>
      </c>
      <c r="CI6" s="36">
        <f t="shared" si="9"/>
        <v>227.27</v>
      </c>
      <c r="CJ6" s="36">
        <f t="shared" si="9"/>
        <v>223.98</v>
      </c>
      <c r="CK6" s="35" t="str">
        <f>IF(CK7="","",IF(CK7="-","【-】","【"&amp;SUBSTITUTE(TEXT(CK7,"#,##0.00"),"-","△")&amp;"】"))</f>
        <v>【168.38】</v>
      </c>
      <c r="CL6" s="36" t="str">
        <f>IF(CL7="",NA(),CL7)</f>
        <v>-</v>
      </c>
      <c r="CM6" s="36" t="str">
        <f t="shared" ref="CM6:CU6" si="10">IF(CM7="",NA(),CM7)</f>
        <v>-</v>
      </c>
      <c r="CN6" s="36">
        <f t="shared" si="10"/>
        <v>70.09</v>
      </c>
      <c r="CO6" s="36">
        <f t="shared" si="10"/>
        <v>67.13</v>
      </c>
      <c r="CP6" s="36">
        <f t="shared" si="10"/>
        <v>68.430000000000007</v>
      </c>
      <c r="CQ6" s="36" t="str">
        <f t="shared" si="10"/>
        <v>-</v>
      </c>
      <c r="CR6" s="36" t="str">
        <f t="shared" si="10"/>
        <v>-</v>
      </c>
      <c r="CS6" s="36">
        <f t="shared" si="10"/>
        <v>50.24</v>
      </c>
      <c r="CT6" s="36">
        <f t="shared" si="10"/>
        <v>50.29</v>
      </c>
      <c r="CU6" s="36">
        <f t="shared" si="10"/>
        <v>49.64</v>
      </c>
      <c r="CV6" s="35" t="str">
        <f>IF(CV7="","",IF(CV7="-","【-】","【"&amp;SUBSTITUTE(TEXT(CV7,"#,##0.00"),"-","△")&amp;"】"))</f>
        <v>【60.00】</v>
      </c>
      <c r="CW6" s="36" t="str">
        <f>IF(CW7="",NA(),CW7)</f>
        <v>-</v>
      </c>
      <c r="CX6" s="36" t="str">
        <f t="shared" ref="CX6:DF6" si="11">IF(CX7="",NA(),CX7)</f>
        <v>-</v>
      </c>
      <c r="CY6" s="36">
        <f t="shared" si="11"/>
        <v>75.25</v>
      </c>
      <c r="CZ6" s="36">
        <f t="shared" si="11"/>
        <v>77.959999999999994</v>
      </c>
      <c r="DA6" s="36">
        <f t="shared" si="11"/>
        <v>77.22</v>
      </c>
      <c r="DB6" s="36" t="str">
        <f t="shared" si="11"/>
        <v>-</v>
      </c>
      <c r="DC6" s="36" t="str">
        <f t="shared" si="11"/>
        <v>-</v>
      </c>
      <c r="DD6" s="36">
        <f t="shared" si="11"/>
        <v>78.650000000000006</v>
      </c>
      <c r="DE6" s="36">
        <f t="shared" si="11"/>
        <v>77.73</v>
      </c>
      <c r="DF6" s="36">
        <f t="shared" si="11"/>
        <v>78.09</v>
      </c>
      <c r="DG6" s="35" t="str">
        <f>IF(DG7="","",IF(DG7="-","【-】","【"&amp;SUBSTITUTE(TEXT(DG7,"#,##0.00"),"-","△")&amp;"】"))</f>
        <v>【89.80】</v>
      </c>
      <c r="DH6" s="36" t="str">
        <f>IF(DH7="",NA(),DH7)</f>
        <v>-</v>
      </c>
      <c r="DI6" s="36" t="str">
        <f t="shared" ref="DI6:DQ6" si="12">IF(DI7="",NA(),DI7)</f>
        <v>-</v>
      </c>
      <c r="DJ6" s="36">
        <f t="shared" si="12"/>
        <v>6.24</v>
      </c>
      <c r="DK6" s="36">
        <f t="shared" si="12"/>
        <v>11.71</v>
      </c>
      <c r="DL6" s="36">
        <f t="shared" si="12"/>
        <v>16.66</v>
      </c>
      <c r="DM6" s="36" t="str">
        <f t="shared" si="12"/>
        <v>-</v>
      </c>
      <c r="DN6" s="36" t="str">
        <f t="shared" si="12"/>
        <v>-</v>
      </c>
      <c r="DO6" s="36">
        <f t="shared" si="12"/>
        <v>45.14</v>
      </c>
      <c r="DP6" s="36">
        <f t="shared" si="12"/>
        <v>45.85</v>
      </c>
      <c r="DQ6" s="36">
        <f t="shared" si="12"/>
        <v>47.31</v>
      </c>
      <c r="DR6" s="35" t="str">
        <f>IF(DR7="","",IF(DR7="-","【-】","【"&amp;SUBSTITUTE(TEXT(DR7,"#,##0.00"),"-","△")&amp;"】"))</f>
        <v>【49.59】</v>
      </c>
      <c r="DS6" s="36" t="str">
        <f>IF(DS7="",NA(),DS7)</f>
        <v>-</v>
      </c>
      <c r="DT6" s="36" t="str">
        <f t="shared" ref="DT6:EB6" si="13">IF(DT7="",NA(),DT7)</f>
        <v>-</v>
      </c>
      <c r="DU6" s="36">
        <f t="shared" si="13"/>
        <v>9.98</v>
      </c>
      <c r="DV6" s="36">
        <f t="shared" si="13"/>
        <v>12.92</v>
      </c>
      <c r="DW6" s="36">
        <f t="shared" si="13"/>
        <v>13.79</v>
      </c>
      <c r="DX6" s="36" t="str">
        <f t="shared" si="13"/>
        <v>-</v>
      </c>
      <c r="DY6" s="36" t="str">
        <f t="shared" si="13"/>
        <v>-</v>
      </c>
      <c r="DZ6" s="36">
        <f t="shared" si="13"/>
        <v>13.58</v>
      </c>
      <c r="EA6" s="36">
        <f t="shared" si="13"/>
        <v>14.13</v>
      </c>
      <c r="EB6" s="36">
        <f t="shared" si="13"/>
        <v>16.77</v>
      </c>
      <c r="EC6" s="35" t="str">
        <f>IF(EC7="","",IF(EC7="-","【-】","【"&amp;SUBSTITUTE(TEXT(EC7,"#,##0.00"),"-","△")&amp;"】"))</f>
        <v>【19.44】</v>
      </c>
      <c r="ED6" s="36" t="str">
        <f>IF(ED7="",NA(),ED7)</f>
        <v>-</v>
      </c>
      <c r="EE6" s="36" t="str">
        <f t="shared" ref="EE6:EM6" si="14">IF(EE7="",NA(),EE7)</f>
        <v>-</v>
      </c>
      <c r="EF6" s="36">
        <f t="shared" si="14"/>
        <v>0.21</v>
      </c>
      <c r="EG6" s="35">
        <f t="shared" si="14"/>
        <v>0</v>
      </c>
      <c r="EH6" s="36">
        <f t="shared" si="14"/>
        <v>0.04</v>
      </c>
      <c r="EI6" s="36" t="str">
        <f t="shared" si="14"/>
        <v>-</v>
      </c>
      <c r="EJ6" s="36" t="str">
        <f t="shared" si="14"/>
        <v>-</v>
      </c>
      <c r="EK6" s="36">
        <f t="shared" si="14"/>
        <v>0.44</v>
      </c>
      <c r="EL6" s="36">
        <f t="shared" si="14"/>
        <v>0.52</v>
      </c>
      <c r="EM6" s="36">
        <f t="shared" si="14"/>
        <v>0.47</v>
      </c>
      <c r="EN6" s="35" t="str">
        <f>IF(EN7="","",IF(EN7="-","【-】","【"&amp;SUBSTITUTE(TEXT(EN7,"#,##0.00"),"-","△")&amp;"】"))</f>
        <v>【0.68】</v>
      </c>
    </row>
    <row r="7" spans="1:144" s="37" customFormat="1" x14ac:dyDescent="0.15">
      <c r="A7" s="29"/>
      <c r="B7" s="38">
        <v>2019</v>
      </c>
      <c r="C7" s="38">
        <v>204072</v>
      </c>
      <c r="D7" s="38">
        <v>46</v>
      </c>
      <c r="E7" s="38">
        <v>1</v>
      </c>
      <c r="F7" s="38">
        <v>0</v>
      </c>
      <c r="G7" s="38">
        <v>1</v>
      </c>
      <c r="H7" s="38" t="s">
        <v>93</v>
      </c>
      <c r="I7" s="38" t="s">
        <v>94</v>
      </c>
      <c r="J7" s="38" t="s">
        <v>95</v>
      </c>
      <c r="K7" s="38" t="s">
        <v>96</v>
      </c>
      <c r="L7" s="38" t="s">
        <v>97</v>
      </c>
      <c r="M7" s="38" t="s">
        <v>98</v>
      </c>
      <c r="N7" s="39" t="s">
        <v>99</v>
      </c>
      <c r="O7" s="39">
        <v>70.989999999999995</v>
      </c>
      <c r="P7" s="39">
        <v>98.04</v>
      </c>
      <c r="Q7" s="39">
        <v>2937</v>
      </c>
      <c r="R7" s="39">
        <v>6359</v>
      </c>
      <c r="S7" s="39">
        <v>214.43</v>
      </c>
      <c r="T7" s="39">
        <v>29.66</v>
      </c>
      <c r="U7" s="39">
        <v>6151</v>
      </c>
      <c r="V7" s="39">
        <v>19</v>
      </c>
      <c r="W7" s="39">
        <v>323.74</v>
      </c>
      <c r="X7" s="39" t="s">
        <v>99</v>
      </c>
      <c r="Y7" s="39" t="s">
        <v>99</v>
      </c>
      <c r="Z7" s="39">
        <v>84.33</v>
      </c>
      <c r="AA7" s="39">
        <v>95.66</v>
      </c>
      <c r="AB7" s="39">
        <v>103.62</v>
      </c>
      <c r="AC7" s="39" t="s">
        <v>99</v>
      </c>
      <c r="AD7" s="39" t="s">
        <v>99</v>
      </c>
      <c r="AE7" s="39">
        <v>104.47</v>
      </c>
      <c r="AF7" s="39">
        <v>103.81</v>
      </c>
      <c r="AG7" s="39">
        <v>104.35</v>
      </c>
      <c r="AH7" s="39">
        <v>112.01</v>
      </c>
      <c r="AI7" s="39" t="s">
        <v>99</v>
      </c>
      <c r="AJ7" s="39" t="s">
        <v>99</v>
      </c>
      <c r="AK7" s="39">
        <v>24.29</v>
      </c>
      <c r="AL7" s="39">
        <v>31.94</v>
      </c>
      <c r="AM7" s="39">
        <v>25.88</v>
      </c>
      <c r="AN7" s="39" t="s">
        <v>99</v>
      </c>
      <c r="AO7" s="39" t="s">
        <v>99</v>
      </c>
      <c r="AP7" s="39">
        <v>16.399999999999999</v>
      </c>
      <c r="AQ7" s="39">
        <v>25.66</v>
      </c>
      <c r="AR7" s="39">
        <v>21.69</v>
      </c>
      <c r="AS7" s="39">
        <v>1.08</v>
      </c>
      <c r="AT7" s="39" t="s">
        <v>99</v>
      </c>
      <c r="AU7" s="39" t="s">
        <v>99</v>
      </c>
      <c r="AV7" s="39">
        <v>91.46</v>
      </c>
      <c r="AW7" s="39">
        <v>107.02</v>
      </c>
      <c r="AX7" s="39">
        <v>118.66</v>
      </c>
      <c r="AY7" s="39" t="s">
        <v>99</v>
      </c>
      <c r="AZ7" s="39" t="s">
        <v>99</v>
      </c>
      <c r="BA7" s="39">
        <v>293.23</v>
      </c>
      <c r="BB7" s="39">
        <v>300.14</v>
      </c>
      <c r="BC7" s="39">
        <v>301.04000000000002</v>
      </c>
      <c r="BD7" s="39">
        <v>264.97000000000003</v>
      </c>
      <c r="BE7" s="39" t="s">
        <v>99</v>
      </c>
      <c r="BF7" s="39" t="s">
        <v>99</v>
      </c>
      <c r="BG7" s="39">
        <v>455.75</v>
      </c>
      <c r="BH7" s="39">
        <v>485.17</v>
      </c>
      <c r="BI7" s="39">
        <v>436.86</v>
      </c>
      <c r="BJ7" s="39" t="s">
        <v>99</v>
      </c>
      <c r="BK7" s="39" t="s">
        <v>99</v>
      </c>
      <c r="BL7" s="39">
        <v>542.29999999999995</v>
      </c>
      <c r="BM7" s="39">
        <v>566.65</v>
      </c>
      <c r="BN7" s="39">
        <v>551.62</v>
      </c>
      <c r="BO7" s="39">
        <v>266.61</v>
      </c>
      <c r="BP7" s="39" t="s">
        <v>99</v>
      </c>
      <c r="BQ7" s="39" t="s">
        <v>99</v>
      </c>
      <c r="BR7" s="39">
        <v>75.180000000000007</v>
      </c>
      <c r="BS7" s="39">
        <v>86.64</v>
      </c>
      <c r="BT7" s="39">
        <v>98.45</v>
      </c>
      <c r="BU7" s="39" t="s">
        <v>99</v>
      </c>
      <c r="BV7" s="39" t="s">
        <v>99</v>
      </c>
      <c r="BW7" s="39">
        <v>87.51</v>
      </c>
      <c r="BX7" s="39">
        <v>84.77</v>
      </c>
      <c r="BY7" s="39">
        <v>87.11</v>
      </c>
      <c r="BZ7" s="39">
        <v>103.24</v>
      </c>
      <c r="CA7" s="39" t="s">
        <v>99</v>
      </c>
      <c r="CB7" s="39" t="s">
        <v>99</v>
      </c>
      <c r="CC7" s="39">
        <v>212.53</v>
      </c>
      <c r="CD7" s="39">
        <v>183.76</v>
      </c>
      <c r="CE7" s="39">
        <v>159.76</v>
      </c>
      <c r="CF7" s="39" t="s">
        <v>99</v>
      </c>
      <c r="CG7" s="39" t="s">
        <v>99</v>
      </c>
      <c r="CH7" s="39">
        <v>218.42</v>
      </c>
      <c r="CI7" s="39">
        <v>227.27</v>
      </c>
      <c r="CJ7" s="39">
        <v>223.98</v>
      </c>
      <c r="CK7" s="39">
        <v>168.38</v>
      </c>
      <c r="CL7" s="39" t="s">
        <v>99</v>
      </c>
      <c r="CM7" s="39" t="s">
        <v>99</v>
      </c>
      <c r="CN7" s="39">
        <v>70.09</v>
      </c>
      <c r="CO7" s="39">
        <v>67.13</v>
      </c>
      <c r="CP7" s="39">
        <v>68.430000000000007</v>
      </c>
      <c r="CQ7" s="39" t="s">
        <v>99</v>
      </c>
      <c r="CR7" s="39" t="s">
        <v>99</v>
      </c>
      <c r="CS7" s="39">
        <v>50.24</v>
      </c>
      <c r="CT7" s="39">
        <v>50.29</v>
      </c>
      <c r="CU7" s="39">
        <v>49.64</v>
      </c>
      <c r="CV7" s="39">
        <v>60</v>
      </c>
      <c r="CW7" s="39" t="s">
        <v>99</v>
      </c>
      <c r="CX7" s="39" t="s">
        <v>99</v>
      </c>
      <c r="CY7" s="39">
        <v>75.25</v>
      </c>
      <c r="CZ7" s="39">
        <v>77.959999999999994</v>
      </c>
      <c r="DA7" s="39">
        <v>77.22</v>
      </c>
      <c r="DB7" s="39" t="s">
        <v>99</v>
      </c>
      <c r="DC7" s="39" t="s">
        <v>99</v>
      </c>
      <c r="DD7" s="39">
        <v>78.650000000000006</v>
      </c>
      <c r="DE7" s="39">
        <v>77.73</v>
      </c>
      <c r="DF7" s="39">
        <v>78.09</v>
      </c>
      <c r="DG7" s="39">
        <v>89.8</v>
      </c>
      <c r="DH7" s="39" t="s">
        <v>99</v>
      </c>
      <c r="DI7" s="39" t="s">
        <v>99</v>
      </c>
      <c r="DJ7" s="39">
        <v>6.24</v>
      </c>
      <c r="DK7" s="39">
        <v>11.71</v>
      </c>
      <c r="DL7" s="39">
        <v>16.66</v>
      </c>
      <c r="DM7" s="39" t="s">
        <v>99</v>
      </c>
      <c r="DN7" s="39" t="s">
        <v>99</v>
      </c>
      <c r="DO7" s="39">
        <v>45.14</v>
      </c>
      <c r="DP7" s="39">
        <v>45.85</v>
      </c>
      <c r="DQ7" s="39">
        <v>47.31</v>
      </c>
      <c r="DR7" s="39">
        <v>49.59</v>
      </c>
      <c r="DS7" s="39" t="s">
        <v>99</v>
      </c>
      <c r="DT7" s="39" t="s">
        <v>99</v>
      </c>
      <c r="DU7" s="39">
        <v>9.98</v>
      </c>
      <c r="DV7" s="39">
        <v>12.92</v>
      </c>
      <c r="DW7" s="39">
        <v>13.79</v>
      </c>
      <c r="DX7" s="39" t="s">
        <v>99</v>
      </c>
      <c r="DY7" s="39" t="s">
        <v>99</v>
      </c>
      <c r="DZ7" s="39">
        <v>13.58</v>
      </c>
      <c r="EA7" s="39">
        <v>14.13</v>
      </c>
      <c r="EB7" s="39">
        <v>16.77</v>
      </c>
      <c r="EC7" s="39">
        <v>19.440000000000001</v>
      </c>
      <c r="ED7" s="39" t="s">
        <v>99</v>
      </c>
      <c r="EE7" s="39" t="s">
        <v>99</v>
      </c>
      <c r="EF7" s="39">
        <v>0.21</v>
      </c>
      <c r="EG7" s="39">
        <v>0</v>
      </c>
      <c r="EH7" s="39">
        <v>0.04</v>
      </c>
      <c r="EI7" s="39" t="s">
        <v>99</v>
      </c>
      <c r="EJ7" s="39" t="s">
        <v>99</v>
      </c>
      <c r="EK7" s="39">
        <v>0.44</v>
      </c>
      <c r="EL7" s="39">
        <v>0.52</v>
      </c>
      <c r="EM7" s="39">
        <v>0.47</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LWS17042</cp:lastModifiedBy>
  <cp:lastPrinted>2021-02-28T09:17:07Z</cp:lastPrinted>
  <dcterms:created xsi:type="dcterms:W3CDTF">2020-12-04T02:08:41Z</dcterms:created>
  <dcterms:modified xsi:type="dcterms:W3CDTF">2021-02-28T09:17:13Z</dcterms:modified>
</cp:coreProperties>
</file>