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sv300\総務課\財政いろいろ\01一般財政\財政状況資料集\R03\"/>
    </mc:Choice>
  </mc:AlternateContent>
  <xr:revisionPtr revIDLastSave="0" documentId="13_ncr:1_{1B7F5AEC-3C9F-4AB9-9D59-06B3E469AA61}" xr6:coauthVersionLast="46" xr6:coauthVersionMax="47" xr10:uidLastSave="{00000000-0000-0000-0000-000000000000}"/>
  <bookViews>
    <workbookView xWindow="-120" yWindow="-120" windowWidth="20730" windowHeight="1116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W34" i="10" s="1"/>
  <c r="BW35" i="10" s="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<sst xmlns="http://schemas.openxmlformats.org/spreadsheetml/2006/main" count="1150" uniqueCount="613">
  <si>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</si>
  <si>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</si>
  <si>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</si>
  <si>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</si>
  <si>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</si>
  <si>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</si>
  <si>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</si>
  <si>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</si>
  <si>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</si>
  <si>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</si>
  <si>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</si>
  <si>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</si>
  <si>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</si>
  <si>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</si>
  <si>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</si>
  <si>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</si>
  <si>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</si>
  <si>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</si>
  <si>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</si>
  <si>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</si>
  <si>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</si>
  <si>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</si>
  <si>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</si>
  <si>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</si>
  <si>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</si>
  <si>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</si>
  <si>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</si>
  <si>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</si>
  <si>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</si>
  <si>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</si>
  <si>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</si>
  <si>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</si>
  <si>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</si>
  <si>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</si>
  <si>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</si>
  <si>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</si>
  <si>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</si>
  <si>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</si>
  <si>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</si>
  <si>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</si>
  <si>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</si>
  <si>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</si>
  <si>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</si>
  <si>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</si>
  <si>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</si>
  <si>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</si>
  <si>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</si>
  <si>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</si>
  <si>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</si>
  <si>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</si>
  <si>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</si>
  <si>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</si>
  <si>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</si>
  <si>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</si>
  <si>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</si>
  <si>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</si>
  <si>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</si>
  <si>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</si>
  <si>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</si>
  <si>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</si>
  <si>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</si>
  <si>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</si>
  <si>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</si>
  <si>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</si>
  <si>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</si>
  <si>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</si>
  <si>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</si>
  <si>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</si>
  <si>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</si>
  <si>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</si>
  <si>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</si>
  <si>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</si>
  <si>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</si>
  <si>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</si>
  <si>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</si>
  <si>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</si>
  <si>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</si>
  <si>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</si>
  <si>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</si>
  <si>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</si>
  <si>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</si>
  <si>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</si>
  <si>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</si>
  <si>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</si>
  <si>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</si>
  <si>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</si>
  <si>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</si>
  <si>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</si>
  <si>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</si>
  <si>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</si>
  <si>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</si>
  <si>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</si>
  <si>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</si>
  <si>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</si>
  <si>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</si>
  <si>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</si>
  <si>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</si>
  <si>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</si>
  <si>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</si>
  <si>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</si>
  <si>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</si>
  <si>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</si>
  <si>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</si>
  <si>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</si>
  <si>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</si>
  <si>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</si>
  <si>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</si>
  <si>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</si>
  <si>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</si>
  <si>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</si>
  <si>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</si>
  <si>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</si>
  <si>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</si>
  <si>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</si>
  <si>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</si>
  <si>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</si>
  <si>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</si>
  <si>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</si>
  <si>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</si>
  <si>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</si>
  <si>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</si>
  <si>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</si>
  <si>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</si>
  <si>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</si>
  <si>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</si>
  <si>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</si>
  <si>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</si>
  <si>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</si>
  <si>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</si>
  <si>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</si>
  <si>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</si>
  <si>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</si>
  <si>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</si>
  <si>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</si>
  <si>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</si>
  <si>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</si>
  <si>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</si>
  <si>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</si>
  <si>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</si>
  <si>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</si>
  <si>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</si>
  <si>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</si>
  <si>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</si>
  <si>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</si>
  <si>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</si>
  <si>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</si>
  <si>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</si>
  <si>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</si>
  <si>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</si>
  <si>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</si>
  <si>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</si>
  <si>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</si>
  <si>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</si>
  <si>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</si>
  <si>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</si>
  <si>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</si>
  <si>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</si>
  <si>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</si>
  <si>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</si>
  <si>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</si>
  <si>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</si>
  <si>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</si>
  <si>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</si>
  <si>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</si>
  <si>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</si>
  <si>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</si>
  <si>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</si>
  <si>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</si>
  <si>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</si>
  <si>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</si>
  <si>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</si>
  <si>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</si>
  <si>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</si>
  <si>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</si>
  <si>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</si>
  <si>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</si>
  <si>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</si>
  <si>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</si>
  <si>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</si>
  <si>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</si>
  <si>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</si>
  <si>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</si>
  <si>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</si>
  <si>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</si>
  <si>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</si>
  <si>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</si>
  <si>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</si>
  <si>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</si>
  <si>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</si>
  <si>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</si>
  <si>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</si>
  <si>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</si>
  <si>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</si>
  <si>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</si>
  <si>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</si>
  <si>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</si>
  <si>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</si>
  <si>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</si>
  <si>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</si>
  <si>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</si>
  <si>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</si>
  <si>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</si>
  <si>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</si>
  <si>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</si>
  <si>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</si>
  <si>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</si>
  <si>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</si>
  <si>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</si>
  <si>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</si>
  <si>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</si>
  <si>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</si>
  <si>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</si>
  <si>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</si>
  <si>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</si>
  <si>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</si>
  <si>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</si>
  <si>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</si>
  <si>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</si>
  <si>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</si>
  <si>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</si>
  <si>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</si>
  <si>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</si>
  <si>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</si>
  <si>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</si>
  <si>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</si>
  <si>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</si>
  <si>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</si>
  <si>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</si>
  <si>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</si>
  <si>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</si>
  <si>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</si>
  <si>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</si>
  <si>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</si>
  <si>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</si>
  <si>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</si>
  <si>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</si>
  <si>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</si>
  <si>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</si>
  <si>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</si>
  <si>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</si>
  <si>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</si>
  <si>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</si>
  <si>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</si>
  <si>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</si>
  <si>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</si>
  <si>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</si>
  <si>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</si>
  <si>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</si>
  <si>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</si>
  <si>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</si>
  <si>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</si>
  <si>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</si>
  <si>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</si>
  <si>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</si>
  <si>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</si>
  <si>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</si>
  <si>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</si>
  <si>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</si>
  <si>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</si>
  <si>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</si>
  <si>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</si>
  <si>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</si>
  <si>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</si>
  <si>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</si>
  <si>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</si>
  <si>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</si>
  <si>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</si>
  <si>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</si>
  <si>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</si>
  <si>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</si>
  <si>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</si>
  <si>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</si>
  <si>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</si>
  <si>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</si>
  <si>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</si>
  <si>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</si>
  <si>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</si>
  <si>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</si>
  <si>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</si>
  <si>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</si>
  <si>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</si>
  <si>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</si>
  <si>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</si>
  <si>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</si>
  <si>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</si>
  <si>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</si>
  <si>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</si>
  <si>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</si>
  <si>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</si>
  <si>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</si>
  <si>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</si>
  <si>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</si>
  <si>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</si>
  <si>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</si>
  <si>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</si>
  <si>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</si>
  <si>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</si>
  <si>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</si>
  <si>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</si>
  <si>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</si>
  <si>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</si>
  <si>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</si>
  <si>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</si>
  <si>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</si>
  <si>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</si>
  <si>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</si>
  <si>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</si>
  <si>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</si>
  <si>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</si>
  <si>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</si>
  <si>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</si>
  <si>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</si>
  <si>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</si>
  <si>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</si>
  <si>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</si>
  <si>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</si>
  <si>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</si>
  <si>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</si>
  <si>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</si>
  <si>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</si>
  <si>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</si>
  <si>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</si>
  <si>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</si>
  <si>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</si>
  <si>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</si>
  <si>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</si>
  <si>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</si>
  <si>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</si>
  <si>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</si>
  <si>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</si>
  <si>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</si>
  <si>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</si>
  <si>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</si>
  <si>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</si>
  <si>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</si>
  <si>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</si>
  <si>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</si>
  <si>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</si>
  <si>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</si>
  <si>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</si>
  <si>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</si>
  <si>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</si>
  <si>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</si>
  <si>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</si>
  <si>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</si>
  <si>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</si>
  <si>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</si>
  <si>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</si>
  <si>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</si>
  <si>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</si>
  <si>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</si>
  <si>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</si>
  <si>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</si>
  <si>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</si>
  <si>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</si>
  <si>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</si>
  <si>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</si>
  <si>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</si>
  <si>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</si>
  <si>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</si>
  <si>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</si>
  <si>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</si>
  <si>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</si>
  <si>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</si>
  <si>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</si>
  <si>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</si>
  <si>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</si>
  <si>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</si>
  <si>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</si>
  <si>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</si>
  <si>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</si>
  <si>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</si>
  <si>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</si>
  <si>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</si>
  <si>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</si>
  <si>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</si>
  <si>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</si>
  <si>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</si>
  <si>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</si>
  <si>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</si>
  <si>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</si>
  <si>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</si>
  <si>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</si>
  <si>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</si>
  <si>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</si>
  <si>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</si>
  <si>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</si>
  <si>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</si>
  <si>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</si>
  <si>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</si>
  <si>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</si>
  <si>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</si>
  <si>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</si>
  <si>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</si>
  <si>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</si>
  <si>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</si>
  <si>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</si>
  <si>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</si>
  <si>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</si>
  <si>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</si>
  <si>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</si>
  <si>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</si>
  <si>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</si>
  <si>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</si>
  <si>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</si>
  <si>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</si>
  <si>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</si>
  <si>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</si>
  <si>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</si>
  <si>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</si>
  <si>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</si>
  <si>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</si>
  <si>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</si>
  <si>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</si>
  <si>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</si>
  <si>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</si>
  <si>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</si>
  <si>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</si>
  <si>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</si>
  <si>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</si>
  <si>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</si>
  <si>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</si>
  <si>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</si>
  <si>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</si>
  <si>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</si>
  <si>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</si>
  <si>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</si>
  <si>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</si>
  <si>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</si>
  <si>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</si>
  <si>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</si>
  <si>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</si>
  <si>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</si>
  <si>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</si>
  <si>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</si>
  <si>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</si>
  <si>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</si>
  <si>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</si>
  <si>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</si>
  <si>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</si>
  <si>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</si>
  <si>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</si>
  <si>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</si>
  <si>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</si>
  <si>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</si>
  <si>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</si>
  <si>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</si>
  <si>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</si>
  <si>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</si>
  <si>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</si>
  <si>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</si>
  <si>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</si>
  <si>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</si>
  <si>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</si>
  <si>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</si>
  <si>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</si>
  <si>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</si>
  <si>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</si>
  <si>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</si>
  <si>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</si>
  <si>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</si>
  <si>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</si>
  <si>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</si>
  <si>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</si>
  <si>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</si>
  <si>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</si>
  <si>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</si>
  <si>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</si>
  <si>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</si>
  <si>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</si>
  <si>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</si>
  <si>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</si>
  <si>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</si>
  <si>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</si>
  <si>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</si>
  <si>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</si>
  <si>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</si>
  <si>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</si>
  <si>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</si>
  <si>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</si>
  <si>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</si>
  <si>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</si>
  <si>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</si>
  <si>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</si>
  <si>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</si>
  <si>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</si>
  <si>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</si>
  <si>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</si>
  <si>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</si>
  <si>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</si>
  <si>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</si>
  <si>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</si>
  <si>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</si>
  <si>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</si>
  <si>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</si>
  <si>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</si>
  <si>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</si>
  <si>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</si>
  <si>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</si>
  <si>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</si>
  <si>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</si>
  <si>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</si>
  <si>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</si>
  <si>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</si>
  <si>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</si>
  <si>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</si>
  <si>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</si>
  <si>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</si>
  <si>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</si>
  <si>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</si>
  <si>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</si>
  <si>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</si>
  <si>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</si>
  <si>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</si>
  <si>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</si>
  <si>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</si>
  <si>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</si>
  <si>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</si>
  <si>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</si>
  <si>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</si>
  <si>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</si>
  <si>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</si>
  <si>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</si>
  <si>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</si>
  <si>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</si>
  <si>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</si>
  <si>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</si>
  <si>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</si>
  <si>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</si>
  <si>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</si>
  <si>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</si>
  <si>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</si>
  <si>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</si>
  <si>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</si>
  <si>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</si>
  <si>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</si>
  <si>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</si>
  <si>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</si>
  <si>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</si>
  <si>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</si>
  <si>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</si>
  <si>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</si>
  <si>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</si>
  <si>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</si>
  <si>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</si>
  <si>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</si>
  <si>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</si>
  <si>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</si>
  <si>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</si>
  <si>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</si>
  <si>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</si>
  <si>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</si>
  <si>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</si>
  <si>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</si>
  <si>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</si>
  <si>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</si>
  <si>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</si>
  <si>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</si>
  <si>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</si>
  <si>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</si>
  <si>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</si>
  <si>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</si>
  <si>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</si>
  <si>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</si>
  <si>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</si>
  <si>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</si>
  <si>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</si>
  <si>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</si>
  <si>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</si>
  <si>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</si>
  <si>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</si>
  <si>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</si>
  <si>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</si>
  <si>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</si>
  <si>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1.36</t>
  </si>
  <si>
    <t>一般会計</t>
  </si>
  <si>
    <t>水道事業会計</t>
  </si>
  <si>
    <t>国民健康保険事業特別会計</t>
  </si>
  <si>
    <t>農業集落排水事業特別会計</t>
  </si>
  <si>
    <t>介護保険特別会計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</si>
  <si>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</si>
  <si>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</si>
  <si>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</si>
  <si>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</si>
  <si>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</si>
  <si>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</si>
  <si>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</si>
  <si>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</si>
  <si>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</si>
  <si>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</si>
  <si>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</si>
  <si>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南信州広域連合（広域消防特別会計）</t>
    <rPh sb="0" eb="7">
      <t>ミナミシンシュウコウイキレンゴウ</t>
    </rPh>
    <rPh sb="8" eb="12">
      <t>コウイキショウボウ</t>
    </rPh>
    <rPh sb="12" eb="14">
      <t>トクベツ</t>
    </rPh>
    <rPh sb="14" eb="16">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</si>
  <si>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</si>
  <si>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</si>
  <si>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</si>
  <si>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阿智昼神観光局</t>
    <phoneticPr fontId="2"/>
  </si>
  <si>
    <t>下伊那郡西部衛生施設組合</t>
  </si>
  <si>
    <t>南信州広域連合（一般会計）</t>
  </si>
  <si>
    <t>南信州広域連合（広域振興基金特別会計）</t>
  </si>
  <si>
    <t>南信州広域連合（稲葉クリーンセンター特別会計）</t>
  </si>
  <si>
    <t>長野県後期高齢者医療広域連合（一般会計）</t>
  </si>
  <si>
    <t>長野県市町村総合事務組合（一般会計）</t>
  </si>
  <si>
    <t>下伊那郡町村総合事務組合</t>
  </si>
  <si>
    <t>下伊那自治センター組合</t>
  </si>
  <si>
    <t>南信地域町村交通災害共済事務組合</t>
  </si>
  <si>
    <t>阿智村地域振興基金</t>
    <rPh sb="0" eb="3">
      <t>アチムラ</t>
    </rPh>
    <rPh sb="3" eb="9">
      <t>チイキシンコウキキン</t>
    </rPh>
    <phoneticPr fontId="5"/>
  </si>
  <si>
    <t>公共施設整備基金</t>
    <rPh sb="0" eb="4">
      <t>コウキョウシセツ</t>
    </rPh>
    <rPh sb="4" eb="6">
      <t>セイビ</t>
    </rPh>
    <rPh sb="6" eb="8">
      <t>キキン</t>
    </rPh>
    <phoneticPr fontId="5"/>
  </si>
  <si>
    <t>阿智村地域福祉基金</t>
    <rPh sb="0" eb="3">
      <t>アチムラ</t>
    </rPh>
    <rPh sb="3" eb="9">
      <t>チイキフクシキキン</t>
    </rPh>
    <phoneticPr fontId="5"/>
  </si>
  <si>
    <t>阿智村温泉事業施設整備基金</t>
    <rPh sb="0" eb="3">
      <t>アチムラ</t>
    </rPh>
    <rPh sb="3" eb="5">
      <t>オンセン</t>
    </rPh>
    <rPh sb="5" eb="7">
      <t>ジギョウ</t>
    </rPh>
    <rPh sb="7" eb="9">
      <t>シセツ</t>
    </rPh>
    <rPh sb="9" eb="11">
      <t>セイビ</t>
    </rPh>
    <rPh sb="11" eb="13">
      <t>キキン</t>
    </rPh>
    <phoneticPr fontId="5"/>
  </si>
  <si>
    <t>阿智村ふるさとづくり基金</t>
    <rPh sb="0" eb="3">
      <t>アチムラ</t>
    </rPh>
    <rPh sb="10" eb="12">
      <t>キキン</t>
    </rPh>
    <phoneticPr fontId="5"/>
  </si>
  <si>
    <t>下伊那郡土木技術センター組合</t>
    <phoneticPr fontId="2"/>
  </si>
  <si>
    <t>長野県市町村総合事務組合（非常勤職員公務災害補償特別会計）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</si>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</sst>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32FF-4E25-B5D0-399B93713E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82129</c:v>
                </c:pt>
                <c:pt idx="1">
                  <c:v>98826</c:v>
                </c:pt>
                <c:pt idx="2">
                  <c:v>165620</c:v>
                </c:pt>
                <c:pt idx="3">
                  <c:v>188859</c:v>
                </c:pt>
                <c:pt idx="4">
                  <c:v>142604</c:v>
                </c:pt>
              </c:numCache>
            </c:numRef>
          </c:val>
          <c:smooth val="0"/>
          <c:extLst>
            <c:ext xmlns:c16="http://schemas.microsoft.com/office/drawing/2014/chart" uri="{C3380CC4-5D6E-409C-BE32-E72D297353CC}">
              <c16:uniqueId val="{00000001-32FF-4E25-B5D0-399B93713E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11.28</c:v>
                </c:pt>
                <c:pt idx="1">
                  <c:v>11.02</c:v>
                </c:pt>
                <c:pt idx="2">
                  <c:v>9.41</c:v>
                </c:pt>
                <c:pt idx="3">
                  <c:v>6.71</c:v>
                </c:pt>
                <c:pt idx="4">
                  <c:v>7.48</c:v>
                </c:pt>
              </c:numCache>
            </c:numRef>
          </c:val>
          <c:extLst>
            <c:ext xmlns:c16="http://schemas.microsoft.com/office/drawing/2014/chart" uri="{C3380CC4-5D6E-409C-BE32-E72D297353CC}">
              <c16:uniqueId val="{00000000-5920-4796-B6D5-5002959C2D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71.290000000000006</c:v>
                </c:pt>
                <c:pt idx="1">
                  <c:v>81.58</c:v>
                </c:pt>
                <c:pt idx="2">
                  <c:v>82.45</c:v>
                </c:pt>
                <c:pt idx="3">
                  <c:v>80.56</c:v>
                </c:pt>
                <c:pt idx="4">
                  <c:v>79.86</c:v>
                </c:pt>
              </c:numCache>
            </c:numRef>
          </c:val>
          <c:extLst>
            <c:ext xmlns:c16="http://schemas.microsoft.com/office/drawing/2014/chart" uri="{C3380CC4-5D6E-409C-BE32-E72D297353CC}">
              <c16:uniqueId val="{00000001-5920-4796-B6D5-5002959C2D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4.05</c:v>
                </c:pt>
                <c:pt idx="1">
                  <c:v>5.76</c:v>
                </c:pt>
                <c:pt idx="2">
                  <c:v>-2.4300000000000002</c:v>
                </c:pt>
                <c:pt idx="3">
                  <c:v>-1.36</c:v>
                </c:pt>
                <c:pt idx="4">
                  <c:v>4.6100000000000003</c:v>
                </c:pt>
              </c:numCache>
            </c:numRef>
          </c:val>
          <c:smooth val="0"/>
          <c:extLst>
            <c:ext xmlns:c16="http://schemas.microsoft.com/office/drawing/2014/chart" uri="{C3380CC4-5D6E-409C-BE32-E72D297353CC}">
              <c16:uniqueId val="{00000002-5920-4796-B6D5-5002959C2D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BE-4589-AE83-86AA7071F5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BE-4589-AE83-86AA7071F5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BE-4589-AE83-86AA7071F587}"/>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0.24</c:v>
                </c:pt>
                <c:pt idx="4">
                  <c:v>#N/A</c:v>
                </c:pt>
                <c:pt idx="5">
                  <c:v>0.42</c:v>
                </c:pt>
                <c:pt idx="6">
                  <c:v>#N/A</c:v>
                </c:pt>
                <c:pt idx="7">
                  <c:v>0.15</c:v>
                </c:pt>
                <c:pt idx="8">
                  <c:v>#N/A</c:v>
                </c:pt>
                <c:pt idx="9">
                  <c:v>0</c:v>
                </c:pt>
              </c:numCache>
            </c:numRef>
          </c:val>
          <c:extLst>
            <c:ext xmlns:c16="http://schemas.microsoft.com/office/drawing/2014/chart" uri="{C3380CC4-5D6E-409C-BE32-E72D297353CC}">
              <c16:uniqueId val="{00000003-3CBE-4589-AE83-86AA7071F58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4-3CBE-4589-AE83-86AA7071F58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0.44</c:v>
                </c:pt>
                <c:pt idx="2">
                  <c:v>#N/A</c:v>
                </c:pt>
                <c:pt idx="3">
                  <c:v>0.91</c:v>
                </c:pt>
                <c:pt idx="4">
                  <c:v>#N/A</c:v>
                </c:pt>
                <c:pt idx="5">
                  <c:v>0.81</c:v>
                </c:pt>
                <c:pt idx="6">
                  <c:v>#N/A</c:v>
                </c:pt>
                <c:pt idx="7">
                  <c:v>0.6</c:v>
                </c:pt>
                <c:pt idx="8">
                  <c:v>#N/A</c:v>
                </c:pt>
                <c:pt idx="9">
                  <c:v>0.28999999999999998</c:v>
                </c:pt>
              </c:numCache>
            </c:numRef>
          </c:val>
          <c:extLst>
            <c:ext xmlns:c16="http://schemas.microsoft.com/office/drawing/2014/chart" uri="{C3380CC4-5D6E-409C-BE32-E72D297353CC}">
              <c16:uniqueId val="{00000005-3CBE-4589-AE83-86AA7071F58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0.15</c:v>
                </c:pt>
                <c:pt idx="2">
                  <c:v>#N/A</c:v>
                </c:pt>
                <c:pt idx="3">
                  <c:v>0.12</c:v>
                </c:pt>
                <c:pt idx="4">
                  <c:v>#N/A</c:v>
                </c:pt>
                <c:pt idx="5">
                  <c:v>0.2</c:v>
                </c:pt>
                <c:pt idx="6">
                  <c:v>#N/A</c:v>
                </c:pt>
                <c:pt idx="7">
                  <c:v>0.28999999999999998</c:v>
                </c:pt>
                <c:pt idx="8">
                  <c:v>#N/A</c:v>
                </c:pt>
                <c:pt idx="9">
                  <c:v>0.31</c:v>
                </c:pt>
              </c:numCache>
            </c:numRef>
          </c:val>
          <c:extLst>
            <c:ext xmlns:c16="http://schemas.microsoft.com/office/drawing/2014/chart" uri="{C3380CC4-5D6E-409C-BE32-E72D297353CC}">
              <c16:uniqueId val="{00000006-3CBE-4589-AE83-86AA7071F58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1.45</c:v>
                </c:pt>
                <c:pt idx="2">
                  <c:v>#N/A</c:v>
                </c:pt>
                <c:pt idx="3">
                  <c:v>1.1100000000000001</c:v>
                </c:pt>
                <c:pt idx="4">
                  <c:v>#N/A</c:v>
                </c:pt>
                <c:pt idx="5">
                  <c:v>0.89</c:v>
                </c:pt>
                <c:pt idx="6">
                  <c:v>#N/A</c:v>
                </c:pt>
                <c:pt idx="7">
                  <c:v>0.33</c:v>
                </c:pt>
                <c:pt idx="8">
                  <c:v>#N/A</c:v>
                </c:pt>
                <c:pt idx="9">
                  <c:v>0.82</c:v>
                </c:pt>
              </c:numCache>
            </c:numRef>
          </c:val>
          <c:extLst>
            <c:ext xmlns:c16="http://schemas.microsoft.com/office/drawing/2014/chart" uri="{C3380CC4-5D6E-409C-BE32-E72D297353CC}">
              <c16:uniqueId val="{00000007-3CBE-4589-AE83-86AA7071F5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0.44</c:v>
                </c:pt>
                <c:pt idx="2">
                  <c:v>#N/A</c:v>
                </c:pt>
                <c:pt idx="3">
                  <c:v>2.1800000000000002</c:v>
                </c:pt>
                <c:pt idx="4">
                  <c:v>#N/A</c:v>
                </c:pt>
                <c:pt idx="5">
                  <c:v>2.59</c:v>
                </c:pt>
                <c:pt idx="6">
                  <c:v>#N/A</c:v>
                </c:pt>
                <c:pt idx="7">
                  <c:v>1.92</c:v>
                </c:pt>
                <c:pt idx="8">
                  <c:v>#N/A</c:v>
                </c:pt>
                <c:pt idx="9">
                  <c:v>3.38</c:v>
                </c:pt>
              </c:numCache>
            </c:numRef>
          </c:val>
          <c:extLst>
            <c:ext xmlns:c16="http://schemas.microsoft.com/office/drawing/2014/chart" uri="{C3380CC4-5D6E-409C-BE32-E72D297353CC}">
              <c16:uniqueId val="{00000008-3CBE-4589-AE83-86AA7071F5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11.27</c:v>
                </c:pt>
                <c:pt idx="2">
                  <c:v>#N/A</c:v>
                </c:pt>
                <c:pt idx="3">
                  <c:v>11.01</c:v>
                </c:pt>
                <c:pt idx="4">
                  <c:v>#N/A</c:v>
                </c:pt>
                <c:pt idx="5">
                  <c:v>9.41</c:v>
                </c:pt>
                <c:pt idx="6">
                  <c:v>#N/A</c:v>
                </c:pt>
                <c:pt idx="7">
                  <c:v>6.7</c:v>
                </c:pt>
                <c:pt idx="8">
                  <c:v>#N/A</c:v>
                </c:pt>
                <c:pt idx="9">
                  <c:v>7.47</c:v>
                </c:pt>
              </c:numCache>
            </c:numRef>
          </c:val>
          <c:extLst>
            <c:ext xmlns:c16="http://schemas.microsoft.com/office/drawing/2014/chart" uri="{C3380CC4-5D6E-409C-BE32-E72D297353CC}">
              <c16:uniqueId val="{00000009-3CBE-4589-AE83-86AA7071F5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807</c:v>
                </c:pt>
                <c:pt idx="5">
                  <c:v>699</c:v>
                </c:pt>
                <c:pt idx="8">
                  <c:v>643</c:v>
                </c:pt>
                <c:pt idx="11">
                  <c:v>630</c:v>
                </c:pt>
                <c:pt idx="14">
                  <c:v>622</c:v>
                </c:pt>
              </c:numCache>
            </c:numRef>
          </c:val>
          <c:extLst>
            <c:ext xmlns:c16="http://schemas.microsoft.com/office/drawing/2014/chart" uri="{C3380CC4-5D6E-409C-BE32-E72D297353CC}">
              <c16:uniqueId val="{00000000-9D38-4211-A9E7-C9061E34E7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38-4211-A9E7-C9061E34E7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38-4211-A9E7-C9061E34E7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5</c:v>
                </c:pt>
                <c:pt idx="6">
                  <c:v>6</c:v>
                </c:pt>
                <c:pt idx="9">
                  <c:v>11</c:v>
                </c:pt>
                <c:pt idx="12">
                  <c:v>13</c:v>
                </c:pt>
              </c:numCache>
            </c:numRef>
          </c:val>
          <c:extLst>
            <c:ext xmlns:c16="http://schemas.microsoft.com/office/drawing/2014/chart" uri="{C3380CC4-5D6E-409C-BE32-E72D297353CC}">
              <c16:uniqueId val="{00000003-9D38-4211-A9E7-C9061E34E7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236</c:v>
                </c:pt>
                <c:pt idx="3">
                  <c:v>236</c:v>
                </c:pt>
                <c:pt idx="6">
                  <c:v>229</c:v>
                </c:pt>
                <c:pt idx="9">
                  <c:v>246</c:v>
                </c:pt>
                <c:pt idx="12">
                  <c:v>240</c:v>
                </c:pt>
              </c:numCache>
            </c:numRef>
          </c:val>
          <c:extLst>
            <c:ext xmlns:c16="http://schemas.microsoft.com/office/drawing/2014/chart" uri="{C3380CC4-5D6E-409C-BE32-E72D297353CC}">
              <c16:uniqueId val="{00000004-9D38-4211-A9E7-C9061E34E7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38-4211-A9E7-C9061E34E7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38-4211-A9E7-C9061E34E7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566</c:v>
                </c:pt>
                <c:pt idx="3">
                  <c:v>461</c:v>
                </c:pt>
                <c:pt idx="6">
                  <c:v>385</c:v>
                </c:pt>
                <c:pt idx="9">
                  <c:v>379</c:v>
                </c:pt>
                <c:pt idx="12">
                  <c:v>404</c:v>
                </c:pt>
              </c:numCache>
            </c:numRef>
          </c:val>
          <c:extLst>
            <c:ext xmlns:c16="http://schemas.microsoft.com/office/drawing/2014/chart" uri="{C3380CC4-5D6E-409C-BE32-E72D297353CC}">
              <c16:uniqueId val="{00000007-9D38-4211-A9E7-C9061E34E7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c:v>
                </c:pt>
                <c:pt idx="2">
                  <c:v>#N/A</c:v>
                </c:pt>
                <c:pt idx="3">
                  <c:v>#N/A</c:v>
                </c:pt>
                <c:pt idx="4">
                  <c:v>3</c:v>
                </c:pt>
                <c:pt idx="5">
                  <c:v>#N/A</c:v>
                </c:pt>
                <c:pt idx="6">
                  <c:v>#N/A</c:v>
                </c:pt>
                <c:pt idx="7">
                  <c:v>-23</c:v>
                </c:pt>
                <c:pt idx="8">
                  <c:v>#N/A</c:v>
                </c:pt>
                <c:pt idx="9">
                  <c:v>#N/A</c:v>
                </c:pt>
                <c:pt idx="10">
                  <c:v>6</c:v>
                </c:pt>
                <c:pt idx="11">
                  <c:v>#N/A</c:v>
                </c:pt>
                <c:pt idx="12">
                  <c:v>#N/A</c:v>
                </c:pt>
                <c:pt idx="13">
                  <c:v>35</c:v>
                </c:pt>
                <c:pt idx="14">
                  <c:v>#N/A</c:v>
                </c:pt>
              </c:numCache>
            </c:numRef>
          </c:val>
          <c:smooth val="0"/>
          <c:extLst>
            <c:ext xmlns:c16="http://schemas.microsoft.com/office/drawing/2014/chart" uri="{C3380CC4-5D6E-409C-BE32-E72D297353CC}">
              <c16:uniqueId val="{00000008-9D38-4211-A9E7-C9061E34E7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6290</c:v>
                </c:pt>
                <c:pt idx="5">
                  <c:v>5887</c:v>
                </c:pt>
                <c:pt idx="8">
                  <c:v>5778</c:v>
                </c:pt>
                <c:pt idx="11">
                  <c:v>5643</c:v>
                </c:pt>
                <c:pt idx="14">
                  <c:v>5454</c:v>
                </c:pt>
              </c:numCache>
            </c:numRef>
          </c:val>
          <c:extLst>
            <c:ext xmlns:c16="http://schemas.microsoft.com/office/drawing/2014/chart" uri="{C3380CC4-5D6E-409C-BE32-E72D297353CC}">
              <c16:uniqueId val="{00000000-EAC9-4E18-B829-13AFA04E65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c:v>
                </c:pt>
                <c:pt idx="5">
                  <c:v>19</c:v>
                </c:pt>
                <c:pt idx="8">
                  <c:v>13</c:v>
                </c:pt>
                <c:pt idx="11">
                  <c:v>14</c:v>
                </c:pt>
                <c:pt idx="14">
                  <c:v>9</c:v>
                </c:pt>
              </c:numCache>
            </c:numRef>
          </c:val>
          <c:extLst>
            <c:ext xmlns:c16="http://schemas.microsoft.com/office/drawing/2014/chart" uri="{C3380CC4-5D6E-409C-BE32-E72D297353CC}">
              <c16:uniqueId val="{00000001-EAC9-4E18-B829-13AFA04E65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5759</c:v>
                </c:pt>
                <c:pt idx="5">
                  <c:v>6090</c:v>
                </c:pt>
                <c:pt idx="8">
                  <c:v>6047</c:v>
                </c:pt>
                <c:pt idx="11">
                  <c:v>6036</c:v>
                </c:pt>
                <c:pt idx="14">
                  <c:v>6147</c:v>
                </c:pt>
              </c:numCache>
            </c:numRef>
          </c:val>
          <c:extLst>
            <c:ext xmlns:c16="http://schemas.microsoft.com/office/drawing/2014/chart" uri="{C3380CC4-5D6E-409C-BE32-E72D297353CC}">
              <c16:uniqueId val="{00000002-EAC9-4E18-B829-13AFA04E65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C9-4E18-B829-13AFA04E65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C9-4E18-B829-13AFA04E65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C9-4E18-B829-13AFA04E65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1021</c:v>
                </c:pt>
                <c:pt idx="3">
                  <c:v>992</c:v>
                </c:pt>
                <c:pt idx="6">
                  <c:v>995</c:v>
                </c:pt>
                <c:pt idx="9">
                  <c:v>1033</c:v>
                </c:pt>
                <c:pt idx="12">
                  <c:v>988</c:v>
                </c:pt>
              </c:numCache>
            </c:numRef>
          </c:val>
          <c:extLst>
            <c:ext xmlns:c16="http://schemas.microsoft.com/office/drawing/2014/chart" uri="{C3380CC4-5D6E-409C-BE32-E72D297353CC}">
              <c16:uniqueId val="{00000006-EAC9-4E18-B829-13AFA04E65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167</c:v>
                </c:pt>
                <c:pt idx="3">
                  <c:v>122</c:v>
                </c:pt>
                <c:pt idx="6">
                  <c:v>117</c:v>
                </c:pt>
                <c:pt idx="9">
                  <c:v>110</c:v>
                </c:pt>
                <c:pt idx="12">
                  <c:v>101</c:v>
                </c:pt>
              </c:numCache>
            </c:numRef>
          </c:val>
          <c:extLst>
            <c:ext xmlns:c16="http://schemas.microsoft.com/office/drawing/2014/chart" uri="{C3380CC4-5D6E-409C-BE32-E72D297353CC}">
              <c16:uniqueId val="{00000007-EAC9-4E18-B829-13AFA04E65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2185</c:v>
                </c:pt>
                <c:pt idx="3">
                  <c:v>2035</c:v>
                </c:pt>
                <c:pt idx="6">
                  <c:v>1845</c:v>
                </c:pt>
                <c:pt idx="9">
                  <c:v>1760</c:v>
                </c:pt>
                <c:pt idx="12">
                  <c:v>1641</c:v>
                </c:pt>
              </c:numCache>
            </c:numRef>
          </c:val>
          <c:extLst>
            <c:ext xmlns:c16="http://schemas.microsoft.com/office/drawing/2014/chart" uri="{C3380CC4-5D6E-409C-BE32-E72D297353CC}">
              <c16:uniqueId val="{00000008-EAC9-4E18-B829-13AFA04E65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C9-4E18-B829-13AFA04E65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2819</c:v>
                </c:pt>
                <c:pt idx="3">
                  <c:v>2804</c:v>
                </c:pt>
                <c:pt idx="6">
                  <c:v>2898</c:v>
                </c:pt>
                <c:pt idx="9">
                  <c:v>3057</c:v>
                </c:pt>
                <c:pt idx="12">
                  <c:v>3060</c:v>
                </c:pt>
              </c:numCache>
            </c:numRef>
          </c:val>
          <c:extLst>
            <c:ext xmlns:c16="http://schemas.microsoft.com/office/drawing/2014/chart" uri="{C3380CC4-5D6E-409C-BE32-E72D297353CC}">
              <c16:uniqueId val="{0000000A-EAC9-4E18-B829-13AFA04E65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C9-4E18-B829-13AFA04E65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2819</c:v>
                </c:pt>
                <c:pt idx="1">
                  <c:v>2855</c:v>
                </c:pt>
                <c:pt idx="2">
                  <c:v>2986</c:v>
                </c:pt>
              </c:numCache>
            </c:numRef>
          </c:val>
          <c:extLst>
            <c:ext xmlns:c16="http://schemas.microsoft.com/office/drawing/2014/chart" uri="{C3380CC4-5D6E-409C-BE32-E72D297353CC}">
              <c16:uniqueId val="{00000000-E4D7-4F91-A4C8-FE705AF166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496</c:v>
                </c:pt>
                <c:pt idx="1">
                  <c:v>497</c:v>
                </c:pt>
                <c:pt idx="2">
                  <c:v>499</c:v>
                </c:pt>
              </c:numCache>
            </c:numRef>
          </c:val>
          <c:extLst>
            <c:ext xmlns:c16="http://schemas.microsoft.com/office/drawing/2014/chart" uri="{C3380CC4-5D6E-409C-BE32-E72D297353CC}">
              <c16:uniqueId val="{00000001-E4D7-4F91-A4C8-FE705AF166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3059</c:v>
                </c:pt>
                <c:pt idx="1">
                  <c:v>2997</c:v>
                </c:pt>
                <c:pt idx="2">
                  <c:v>2997</c:v>
                </c:pt>
              </c:numCache>
            </c:numRef>
          </c:val>
          <c:extLst>
            <c:ext xmlns:c16="http://schemas.microsoft.com/office/drawing/2014/chart" uri="{C3380CC4-5D6E-409C-BE32-E72D297353CC}">
              <c16:uniqueId val="{00000002-E4D7-4F91-A4C8-FE705AF166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・元利償還金や公営企業債の元利償還金に対する繰入金について、繰上償還を行ってきたことにより、平成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年度以降、低い数値で推移している。今後も計画的な起債償還を行い、公債費の抑制に努める。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百万円取り崩した一方、「財政調整基金」や、ふるさと納税寄附金の「ふるさとづくり基金」などに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検討していく中で改修に要する費用も増加するのが予想されるので、歳入に余裕のある時に積立てていく予定である。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・阿智村ふるさとづくり基金：ふるさと納税によって得た寄附を、寄附者の希望する事業費に充当する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・普通交付税の合併算定替による特例措置の終了を見据えた積立額と、「公共施設整備基金」「ふるさと振興基金」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「ふるさとづくり基金」等でそれぞれの目的に応じた事業に事業に充てるため取崩額がほぼ同額となった。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昼神温泉について泉源、引湯施設、分湯施設など関連施設を保有している。近い将来耐用年数を超える施設が増え、改修等に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要する費用の増加が予想されるため歳入に余裕がある時には積立てていく予定である。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年度からは一本算定となったが、影響は小さく余裕のある時に財政調整基金への積立てを行っていく。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・長引く景気低迷に加えコロナウイルスも影響し、個人・法人関係税の減収などから</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と類似団体平均を下回っているため、必要な事業を選別し、投資的経費を抑制する等、歳出の見直しを実施するとともに、税収の徴収率向上対策を中心とする歳入確保に努める。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・公債費について、繰上償還を行ったこともあり、経常収支比率</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％は類似団体でも上位に入る。今後も全ての事務事業について事業評価を行い、優先度の低い事業については計画的に廃止・縮小を進め、経常経費の抑制に努める。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14151</xdr:rowOff>
    </xdr:from>
    <xdr:to>
      <xdr:col>23</xdr:col>
      <xdr:colOff>133350</xdr:colOff>
      <xdr:row>60</xdr:row>
      <xdr:rowOff>21953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29701"/>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165826</xdr:rowOff>
    </xdr:from>
    <xdr:to>
      <xdr:col>19</xdr:col>
      <xdr:colOff>133350</xdr:colOff>
      <xdr:row>60</xdr:row>
      <xdr:rowOff>21953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8137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155484</xdr:rowOff>
    </xdr:from>
    <xdr:to>
      <xdr:col>15</xdr:col>
      <xdr:colOff>82550</xdr:colOff>
      <xdr:row>59</xdr:row>
      <xdr:rowOff>165826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710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21953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2710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134801</xdr:rowOff>
    </xdr:from>
    <xdr:to>
      <xdr:col>23</xdr:col>
      <xdr:colOff>184150</xdr:colOff>
      <xdr:row>59</xdr:row>
      <xdr:rowOff>64951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151328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2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115026</xdr:rowOff>
    </xdr:from>
    <xdr:to>
      <xdr:col>15</xdr:col>
      <xdr:colOff>133350</xdr:colOff>
      <xdr:row>60</xdr:row>
      <xdr:rowOff>45176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55353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45011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57829</xdr:rowOff>
    </xdr:from>
    <xdr:to>
      <xdr:col>23</xdr:col>
      <xdr:colOff>133350</xdr:colOff>
      <xdr:row>82</xdr:row>
      <xdr:rowOff>79972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6729"/>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35528</xdr:rowOff>
    </xdr:from>
    <xdr:to>
      <xdr:col>19</xdr:col>
      <xdr:colOff>133350</xdr:colOff>
      <xdr:row>82</xdr:row>
      <xdr:rowOff>57829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4428"/>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162494</xdr:rowOff>
    </xdr:from>
    <xdr:to>
      <xdr:col>15</xdr:col>
      <xdr:colOff>82550</xdr:colOff>
      <xdr:row>82</xdr:row>
      <xdr:rowOff>35528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49944"/>
          <a:ext cx="889000" cy="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154836</xdr:rowOff>
    </xdr:from>
    <xdr:to>
      <xdr:col>11</xdr:col>
      <xdr:colOff>31750</xdr:colOff>
      <xdr:row>81</xdr:row>
      <xdr:rowOff>162494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228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29172</xdr:rowOff>
    </xdr:from>
    <xdr:to>
      <xdr:col>23</xdr:col>
      <xdr:colOff>184150</xdr:colOff>
      <xdr:row>82</xdr:row>
      <xdr:rowOff>130772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7029</xdr:rowOff>
    </xdr:from>
    <xdr:to>
      <xdr:col>19</xdr:col>
      <xdr:colOff>184150</xdr:colOff>
      <xdr:row>82</xdr:row>
      <xdr:rowOff>108629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93406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156178</xdr:rowOff>
    </xdr:from>
    <xdr:to>
      <xdr:col>15</xdr:col>
      <xdr:colOff>133350</xdr:colOff>
      <xdr:row>82</xdr:row>
      <xdr:rowOff>86328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71105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111694</xdr:rowOff>
    </xdr:from>
    <xdr:to>
      <xdr:col>11</xdr:col>
      <xdr:colOff>82550</xdr:colOff>
      <xdr:row>82</xdr:row>
      <xdr:rowOff>41844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26621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104036</xdr:rowOff>
    </xdr:from>
    <xdr:to>
      <xdr:col>7</xdr:col>
      <xdr:colOff>31750</xdr:colOff>
      <xdr:row>82</xdr:row>
      <xdr:rowOff>34186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18963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・ラスパイレス指数について、全国町村平均や類似団体平均と比べても低い数値で推移しており、令和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年度においては類似団体の平均値と比べて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低い数値となっている。今後も職務、職責、成果等により給与の適正化に努める。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85</xdr:row>
      <xdr:rowOff>146655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1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146655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36182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147647</xdr:rowOff>
    </xdr:from>
    <xdr:to>
      <xdr:col>81</xdr:col>
      <xdr:colOff>44450</xdr:colOff>
      <xdr:row>61</xdr:row>
      <xdr:rowOff>161435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0609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116622</xdr:rowOff>
    </xdr:from>
    <xdr:to>
      <xdr:col>77</xdr:col>
      <xdr:colOff>44450</xdr:colOff>
      <xdr:row>61</xdr:row>
      <xdr:rowOff>147647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7507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104212</xdr:rowOff>
    </xdr:from>
    <xdr:to>
      <xdr:col>72</xdr:col>
      <xdr:colOff>203200</xdr:colOff>
      <xdr:row>61</xdr:row>
      <xdr:rowOff>116622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266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21481</xdr:rowOff>
    </xdr:from>
    <xdr:to>
      <xdr:col>68</xdr:col>
      <xdr:colOff>152400</xdr:colOff>
      <xdr:row>61</xdr:row>
      <xdr:rowOff>104212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79931"/>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110635</xdr:rowOff>
    </xdr:from>
    <xdr:to>
      <xdr:col>81</xdr:col>
      <xdr:colOff>95250</xdr:colOff>
      <xdr:row>62</xdr:row>
      <xdr:rowOff>40785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82712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4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96847</xdr:rowOff>
    </xdr:from>
    <xdr:to>
      <xdr:col>77</xdr:col>
      <xdr:colOff>95250</xdr:colOff>
      <xdr:row>62</xdr:row>
      <xdr:rowOff>26997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11774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4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65822</xdr:rowOff>
    </xdr:from>
    <xdr:to>
      <xdr:col>73</xdr:col>
      <xdr:colOff>44450</xdr:colOff>
      <xdr:row>61</xdr:row>
      <xdr:rowOff>167422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152199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1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53412</xdr:rowOff>
    </xdr:from>
    <xdr:to>
      <xdr:col>68</xdr:col>
      <xdr:colOff>203200</xdr:colOff>
      <xdr:row>61</xdr:row>
      <xdr:rowOff>155012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139789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142131</xdr:rowOff>
    </xdr:from>
    <xdr:to>
      <xdr:col>64</xdr:col>
      <xdr:colOff>152400</xdr:colOff>
      <xdr:row>61</xdr:row>
      <xdr:rowOff>72281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57058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52324</xdr:rowOff>
    </xdr:from>
    <xdr:to>
      <xdr:col>81</xdr:col>
      <xdr:colOff>44450</xdr:colOff>
      <xdr:row>39</xdr:row>
      <xdr:rowOff>61976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52324</xdr:rowOff>
    </xdr:from>
    <xdr:to>
      <xdr:col>77</xdr:col>
      <xdr:colOff>44450</xdr:colOff>
      <xdr:row>39</xdr:row>
      <xdr:rowOff>52324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38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52324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1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33020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147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11176</xdr:rowOff>
    </xdr:from>
    <xdr:to>
      <xdr:col>81</xdr:col>
      <xdr:colOff>95250</xdr:colOff>
      <xdr:row>39</xdr:row>
      <xdr:rowOff>112776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27703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4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1524</xdr:rowOff>
    </xdr:from>
    <xdr:to>
      <xdr:col>77</xdr:col>
      <xdr:colOff>95250</xdr:colOff>
      <xdr:row>39</xdr:row>
      <xdr:rowOff>103124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113301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1524</xdr:rowOff>
    </xdr:from>
    <xdr:to>
      <xdr:col>73</xdr:col>
      <xdr:colOff>44450</xdr:colOff>
      <xdr:row>39</xdr:row>
      <xdr:rowOff>103124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113301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・将来負担比率について、繰上償還を行ってきたことにより、ここ数年は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が続いている状況である。今後の借り入れについても、中・長期的な償還計画により、実質公債費比率の急激な上昇を抑えるよう努める。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も減少している。平均とほぼ同じ数値だった昨年度に比べ、差がついてしまっており、さらに公営企業会計等の人件費に充てる繰出金といった人件費に準ずる費用を合計した場合は、数値が大きくなることが考えられるため、今後も人件費関係経費全体を見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ポイント減少している。しかしながら全国平均も減少しており、県平均とほぼ同じ数値となった。今後は交付税等の収入が減少していく中で、経常経費の抑制に努める。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81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26416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391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・扶助費に係る経常収支比率は、全国平均や県平均を大きく下回り、類似団体平均とほぼ同じ数値である。今後も資格審査等の適正化を行い財政を圧迫しないよう努める。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全国平均や県平均を上回る数値ではあるが、類似団体平均と比べるとほぼ同じ数値である。今後は水道事業会計や下水道事業会計の事業会計において、事業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05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・補助費等に係る経常収支比率は類似団体平均より低い数値で推移している。今後は観光事業等への補助金等について、補助の効果等を見極めて検討していく。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5842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53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67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44704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66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37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・公債費以外の経常収支比率については、全国平均、県平均及び類似団体平均よりも低い数値であり、令和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ポイント減少した。しかし、類似団体も同様に減少しているため、今後も引き続き経常経費の削減に努める。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76</xdr:row>
      <xdr:rowOff>84545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7991"/>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38826</xdr:rowOff>
    </xdr:from>
    <xdr:to>
      <xdr:col>78</xdr:col>
      <xdr:colOff>69850</xdr:colOff>
      <xdr:row>76</xdr:row>
      <xdr:rowOff>84545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6902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76</xdr:row>
      <xdr:rowOff>38826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391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75</xdr:row>
      <xdr:rowOff>135165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547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33745</xdr:rowOff>
    </xdr:from>
    <xdr:to>
      <xdr:col>78</xdr:col>
      <xdr:colOff>120650</xdr:colOff>
      <xdr:row>76</xdr:row>
      <xdr:rowOff>135345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145523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159476</xdr:rowOff>
    </xdr:from>
    <xdr:to>
      <xdr:col>74</xdr:col>
      <xdr:colOff>31750</xdr:colOff>
      <xdr:row>76</xdr:row>
      <xdr:rowOff>89626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99803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84365</xdr:rowOff>
    </xdr:from>
    <xdr:to>
      <xdr:col>69</xdr:col>
      <xdr:colOff>142875</xdr:colOff>
      <xdr:row>76</xdr:row>
      <xdr:rowOff>14514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24692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156953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165563</xdr:rowOff>
    </xdr:from>
    <xdr:to>
      <xdr:col>29</xdr:col>
      <xdr:colOff>127000</xdr:colOff>
      <xdr:row>15</xdr:row>
      <xdr:rowOff>122769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13488"/>
          <a:ext cx="647700" cy="128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122769</xdr:rowOff>
    </xdr:from>
    <xdr:to>
      <xdr:col>26</xdr:col>
      <xdr:colOff>50800</xdr:colOff>
      <xdr:row>16</xdr:row>
      <xdr:rowOff>17961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42144"/>
          <a:ext cx="698500" cy="6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17961</xdr:rowOff>
    </xdr:from>
    <xdr:to>
      <xdr:col>22</xdr:col>
      <xdr:colOff>114300</xdr:colOff>
      <xdr:row>16</xdr:row>
      <xdr:rowOff>122843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8786"/>
          <a:ext cx="6985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122843</xdr:rowOff>
    </xdr:from>
    <xdr:to>
      <xdr:col>18</xdr:col>
      <xdr:colOff>177800</xdr:colOff>
      <xdr:row>16</xdr:row>
      <xdr:rowOff>135461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3668"/>
          <a:ext cx="698500" cy="1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114763</xdr:rowOff>
    </xdr:from>
    <xdr:to>
      <xdr:col>29</xdr:col>
      <xdr:colOff>177800</xdr:colOff>
      <xdr:row>15</xdr:row>
      <xdr:rowOff>44913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131290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71969</xdr:rowOff>
    </xdr:from>
    <xdr:to>
      <xdr:col>26</xdr:col>
      <xdr:colOff>101600</xdr:colOff>
      <xdr:row>16</xdr:row>
      <xdr:rowOff>2119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12296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138611</xdr:rowOff>
    </xdr:from>
    <xdr:to>
      <xdr:col>22</xdr:col>
      <xdr:colOff>165100</xdr:colOff>
      <xdr:row>16</xdr:row>
      <xdr:rowOff>68761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78938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72043</xdr:rowOff>
    </xdr:from>
    <xdr:to>
      <xdr:col>19</xdr:col>
      <xdr:colOff>38100</xdr:colOff>
      <xdr:row>17</xdr:row>
      <xdr:rowOff>2193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84661</xdr:rowOff>
    </xdr:from>
    <xdr:to>
      <xdr:col>15</xdr:col>
      <xdr:colOff>101600</xdr:colOff>
      <xdr:row>17</xdr:row>
      <xdr:rowOff>14811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24988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16559</xdr:rowOff>
    </xdr:from>
    <xdr:to>
      <xdr:col>29</xdr:col>
      <xdr:colOff>127000</xdr:colOff>
      <xdr:row>36</xdr:row>
      <xdr:rowOff>60999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69809"/>
          <a:ext cx="647700" cy="4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60999</xdr:rowOff>
    </xdr:from>
    <xdr:to>
      <xdr:col>26</xdr:col>
      <xdr:colOff>50800</xdr:colOff>
      <xdr:row>36</xdr:row>
      <xdr:rowOff>103290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14249"/>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66412</xdr:rowOff>
    </xdr:from>
    <xdr:to>
      <xdr:col>22</xdr:col>
      <xdr:colOff>114300</xdr:colOff>
      <xdr:row>36</xdr:row>
      <xdr:rowOff>103290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019662"/>
          <a:ext cx="698500" cy="3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63769</xdr:rowOff>
    </xdr:from>
    <xdr:to>
      <xdr:col>18</xdr:col>
      <xdr:colOff>177800</xdr:colOff>
      <xdr:row>36</xdr:row>
      <xdr:rowOff>66412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017019"/>
          <a:ext cx="698500" cy="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308659</xdr:rowOff>
    </xdr:from>
    <xdr:to>
      <xdr:col>29</xdr:col>
      <xdr:colOff>177800</xdr:colOff>
      <xdr:row>36</xdr:row>
      <xdr:rowOff>67359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1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280736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9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10199</xdr:rowOff>
    </xdr:from>
    <xdr:to>
      <xdr:col>26</xdr:col>
      <xdr:colOff>101600</xdr:colOff>
      <xdr:row>36</xdr:row>
      <xdr:rowOff>111799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6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96576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4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52490</xdr:rowOff>
    </xdr:from>
    <xdr:to>
      <xdr:col>22</xdr:col>
      <xdr:colOff>165100</xdr:colOff>
      <xdr:row>36</xdr:row>
      <xdr:rowOff>154090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00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138867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0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15612</xdr:rowOff>
    </xdr:from>
    <xdr:to>
      <xdr:col>19</xdr:col>
      <xdr:colOff>38100</xdr:colOff>
      <xdr:row>36</xdr:row>
      <xdr:rowOff>117212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6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101989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05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12969</xdr:rowOff>
    </xdr:from>
    <xdr:to>
      <xdr:col>15</xdr:col>
      <xdr:colOff>101600</xdr:colOff>
      <xdr:row>36</xdr:row>
      <xdr:rowOff>114569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6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99346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63979</xdr:rowOff>
    </xdr:from>
    <xdr:to>
      <xdr:col>24</xdr:col>
      <xdr:colOff>63500</xdr:colOff>
      <xdr:row>35</xdr:row>
      <xdr:rowOff>14381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93279"/>
          <a:ext cx="838200" cy="1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14381</xdr:rowOff>
    </xdr:from>
    <xdr:to>
      <xdr:col>19</xdr:col>
      <xdr:colOff>177800</xdr:colOff>
      <xdr:row>37</xdr:row>
      <xdr:rowOff>77503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15131"/>
          <a:ext cx="889000" cy="40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77503</xdr:rowOff>
    </xdr:from>
    <xdr:to>
      <xdr:col>15</xdr:col>
      <xdr:colOff>50800</xdr:colOff>
      <xdr:row>37</xdr:row>
      <xdr:rowOff>162048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21153"/>
          <a:ext cx="8890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152849</xdr:rowOff>
    </xdr:from>
    <xdr:to>
      <xdr:col>10</xdr:col>
      <xdr:colOff>114300</xdr:colOff>
      <xdr:row>37</xdr:row>
      <xdr:rowOff>162048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96499"/>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13179</xdr:rowOff>
    </xdr:from>
    <xdr:to>
      <xdr:col>24</xdr:col>
      <xdr:colOff>114300</xdr:colOff>
      <xdr:row>34</xdr:row>
      <xdr:rowOff>114779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36056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9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135031</xdr:rowOff>
    </xdr:from>
    <xdr:to>
      <xdr:col>20</xdr:col>
      <xdr:colOff>38100</xdr:colOff>
      <xdr:row>35</xdr:row>
      <xdr:rowOff>65181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81708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3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26703</xdr:rowOff>
    </xdr:from>
    <xdr:to>
      <xdr:col>15</xdr:col>
      <xdr:colOff>101600</xdr:colOff>
      <xdr:row>37</xdr:row>
      <xdr:rowOff>128303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144830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111248</xdr:rowOff>
    </xdr:from>
    <xdr:to>
      <xdr:col>10</xdr:col>
      <xdr:colOff>165100</xdr:colOff>
      <xdr:row>38</xdr:row>
      <xdr:rowOff>41397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54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57925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102049</xdr:rowOff>
    </xdr:from>
    <xdr:to>
      <xdr:col>6</xdr:col>
      <xdr:colOff>38100</xdr:colOff>
      <xdr:row>38</xdr:row>
      <xdr:rowOff>32200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45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48726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2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15801</xdr:rowOff>
    </xdr:from>
    <xdr:to>
      <xdr:col>24</xdr:col>
      <xdr:colOff>63500</xdr:colOff>
      <xdr:row>58</xdr:row>
      <xdr:rowOff>20221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9901"/>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1773</xdr:rowOff>
    </xdr:from>
    <xdr:to>
      <xdr:col>19</xdr:col>
      <xdr:colOff>177800</xdr:colOff>
      <xdr:row>58</xdr:row>
      <xdr:rowOff>20221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45873"/>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1773</xdr:rowOff>
    </xdr:from>
    <xdr:to>
      <xdr:col>15</xdr:col>
      <xdr:colOff>50800</xdr:colOff>
      <xdr:row>58</xdr:row>
      <xdr:rowOff>37968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58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37968</xdr:rowOff>
    </xdr:from>
    <xdr:to>
      <xdr:col>10</xdr:col>
      <xdr:colOff>114300</xdr:colOff>
      <xdr:row>58</xdr:row>
      <xdr:rowOff>46175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8206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136451</xdr:rowOff>
    </xdr:from>
    <xdr:to>
      <xdr:col>24</xdr:col>
      <xdr:colOff>114300</xdr:colOff>
      <xdr:row>58</xdr:row>
      <xdr:rowOff>66601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159328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6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140871</xdr:rowOff>
    </xdr:from>
    <xdr:to>
      <xdr:col>20</xdr:col>
      <xdr:colOff>38100</xdr:colOff>
      <xdr:row>58</xdr:row>
      <xdr:rowOff>71021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87548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8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122423</xdr:rowOff>
    </xdr:from>
    <xdr:to>
      <xdr:col>15</xdr:col>
      <xdr:colOff>101600</xdr:colOff>
      <xdr:row>58</xdr:row>
      <xdr:rowOff>52573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69100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7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158618</xdr:rowOff>
    </xdr:from>
    <xdr:to>
      <xdr:col>10</xdr:col>
      <xdr:colOff>165100</xdr:colOff>
      <xdr:row>58</xdr:row>
      <xdr:rowOff>88768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105295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0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166825</xdr:rowOff>
    </xdr:from>
    <xdr:to>
      <xdr:col>6</xdr:col>
      <xdr:colOff>38100</xdr:colOff>
      <xdr:row>58</xdr:row>
      <xdr:rowOff>96975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113502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1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61748</xdr:rowOff>
    </xdr:from>
    <xdr:to>
      <xdr:col>24</xdr:col>
      <xdr:colOff>63500</xdr:colOff>
      <xdr:row>78</xdr:row>
      <xdr:rowOff>98768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4848"/>
          <a:ext cx="8382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161734</xdr:rowOff>
    </xdr:from>
    <xdr:to>
      <xdr:col>19</xdr:col>
      <xdr:colOff>177800</xdr:colOff>
      <xdr:row>78</xdr:row>
      <xdr:rowOff>98768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63384"/>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161734</xdr:rowOff>
    </xdr:from>
    <xdr:to>
      <xdr:col>15</xdr:col>
      <xdr:colOff>50800</xdr:colOff>
      <xdr:row>78</xdr:row>
      <xdr:rowOff>16180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63384"/>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16180</xdr:rowOff>
    </xdr:from>
    <xdr:to>
      <xdr:col>10</xdr:col>
      <xdr:colOff>114300</xdr:colOff>
      <xdr:row>78</xdr:row>
      <xdr:rowOff>24625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8928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10948</xdr:rowOff>
    </xdr:from>
    <xdr:to>
      <xdr:col>24</xdr:col>
      <xdr:colOff>114300</xdr:colOff>
      <xdr:row>78</xdr:row>
      <xdr:rowOff>112548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160825</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47968</xdr:rowOff>
    </xdr:from>
    <xdr:to>
      <xdr:col>20</xdr:col>
      <xdr:colOff>38100</xdr:colOff>
      <xdr:row>78</xdr:row>
      <xdr:rowOff>149568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140695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110934</xdr:rowOff>
    </xdr:from>
    <xdr:to>
      <xdr:col>15</xdr:col>
      <xdr:colOff>101600</xdr:colOff>
      <xdr:row>78</xdr:row>
      <xdr:rowOff>41084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57611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136830</xdr:rowOff>
    </xdr:from>
    <xdr:to>
      <xdr:col>10</xdr:col>
      <xdr:colOff>165100</xdr:colOff>
      <xdr:row>78</xdr:row>
      <xdr:rowOff>66980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83507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145275</xdr:rowOff>
    </xdr:from>
    <xdr:to>
      <xdr:col>6</xdr:col>
      <xdr:colOff>38100</xdr:colOff>
      <xdr:row>78</xdr:row>
      <xdr:rowOff>75425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91952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64404</xdr:rowOff>
    </xdr:from>
    <xdr:to>
      <xdr:col>24</xdr:col>
      <xdr:colOff>63500</xdr:colOff>
      <xdr:row>97</xdr:row>
      <xdr:rowOff>71948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9505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71948</xdr:rowOff>
    </xdr:from>
    <xdr:to>
      <xdr:col>19</xdr:col>
      <xdr:colOff>177800</xdr:colOff>
      <xdr:row>97</xdr:row>
      <xdr:rowOff>102786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259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102786</xdr:rowOff>
    </xdr:from>
    <xdr:to>
      <xdr:col>15</xdr:col>
      <xdr:colOff>50800</xdr:colOff>
      <xdr:row>97</xdr:row>
      <xdr:rowOff>123654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3436"/>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123654</xdr:rowOff>
    </xdr:from>
    <xdr:to>
      <xdr:col>10</xdr:col>
      <xdr:colOff>114300</xdr:colOff>
      <xdr:row>97</xdr:row>
      <xdr:rowOff>149921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54304"/>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13604</xdr:rowOff>
    </xdr:from>
    <xdr:to>
      <xdr:col>24</xdr:col>
      <xdr:colOff>114300</xdr:colOff>
      <xdr:row>97</xdr:row>
      <xdr:rowOff>115204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163481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21148</xdr:rowOff>
    </xdr:from>
    <xdr:to>
      <xdr:col>20</xdr:col>
      <xdr:colOff>38100</xdr:colOff>
      <xdr:row>97</xdr:row>
      <xdr:rowOff>122748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139275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51986</xdr:rowOff>
    </xdr:from>
    <xdr:to>
      <xdr:col>15</xdr:col>
      <xdr:colOff>101600</xdr:colOff>
      <xdr:row>97</xdr:row>
      <xdr:rowOff>153586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170113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5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72854</xdr:rowOff>
    </xdr:from>
    <xdr:to>
      <xdr:col>10</xdr:col>
      <xdr:colOff>165100</xdr:colOff>
      <xdr:row>98</xdr:row>
      <xdr:rowOff>3004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19531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99121</xdr:rowOff>
    </xdr:from>
    <xdr:to>
      <xdr:col>6</xdr:col>
      <xdr:colOff>38100</xdr:colOff>
      <xdr:row>98</xdr:row>
      <xdr:rowOff>29271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20398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110881</xdr:rowOff>
    </xdr:from>
    <xdr:to>
      <xdr:col>55</xdr:col>
      <xdr:colOff>0</xdr:colOff>
      <xdr:row>35</xdr:row>
      <xdr:rowOff>59778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97281"/>
          <a:ext cx="838200" cy="46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110881</xdr:rowOff>
    </xdr:from>
    <xdr:to>
      <xdr:col>50</xdr:col>
      <xdr:colOff>114300</xdr:colOff>
      <xdr:row>36</xdr:row>
      <xdr:rowOff>14747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97281"/>
          <a:ext cx="889000" cy="5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14747</xdr:rowOff>
    </xdr:from>
    <xdr:to>
      <xdr:col>45</xdr:col>
      <xdr:colOff>177800</xdr:colOff>
      <xdr:row>36</xdr:row>
      <xdr:rowOff>51236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6947"/>
          <a:ext cx="8890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51236</xdr:rowOff>
    </xdr:from>
    <xdr:to>
      <xdr:col>41</xdr:col>
      <xdr:colOff>50800</xdr:colOff>
      <xdr:row>36</xdr:row>
      <xdr:rowOff>118013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23436"/>
          <a:ext cx="889000" cy="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8978</xdr:rowOff>
    </xdr:from>
    <xdr:to>
      <xdr:col>55</xdr:col>
      <xdr:colOff>50800</xdr:colOff>
      <xdr:row>35</xdr:row>
      <xdr:rowOff>110578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31855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60081</xdr:rowOff>
    </xdr:from>
    <xdr:to>
      <xdr:col>50</xdr:col>
      <xdr:colOff>165100</xdr:colOff>
      <xdr:row>32</xdr:row>
      <xdr:rowOff>161681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135397</xdr:rowOff>
    </xdr:from>
    <xdr:to>
      <xdr:col>46</xdr:col>
      <xdr:colOff>38100</xdr:colOff>
      <xdr:row>36</xdr:row>
      <xdr:rowOff>65547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82074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1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436</xdr:rowOff>
    </xdr:from>
    <xdr:to>
      <xdr:col>41</xdr:col>
      <xdr:colOff>101600</xdr:colOff>
      <xdr:row>36</xdr:row>
      <xdr:rowOff>102036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118563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67213</xdr:rowOff>
    </xdr:from>
    <xdr:to>
      <xdr:col>36</xdr:col>
      <xdr:colOff>165100</xdr:colOff>
      <xdr:row>36</xdr:row>
      <xdr:rowOff>168813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13890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27574</xdr:rowOff>
    </xdr:from>
    <xdr:to>
      <xdr:col>55</xdr:col>
      <xdr:colOff>0</xdr:colOff>
      <xdr:row>57</xdr:row>
      <xdr:rowOff>115689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0224"/>
          <a:ext cx="838200" cy="8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27574</xdr:rowOff>
    </xdr:from>
    <xdr:to>
      <xdr:col>50</xdr:col>
      <xdr:colOff>114300</xdr:colOff>
      <xdr:row>57</xdr:row>
      <xdr:rowOff>71844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0224"/>
          <a:ext cx="889000" cy="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71844</xdr:rowOff>
    </xdr:from>
    <xdr:to>
      <xdr:col>45</xdr:col>
      <xdr:colOff>177800</xdr:colOff>
      <xdr:row>58</xdr:row>
      <xdr:rowOff>27636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44494"/>
          <a:ext cx="889000" cy="1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27636</xdr:rowOff>
    </xdr:from>
    <xdr:to>
      <xdr:col>41</xdr:col>
      <xdr:colOff>50800</xdr:colOff>
      <xdr:row>58</xdr:row>
      <xdr:rowOff>59444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1736"/>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64889</xdr:rowOff>
    </xdr:from>
    <xdr:to>
      <xdr:col>55</xdr:col>
      <xdr:colOff>50800</xdr:colOff>
      <xdr:row>57</xdr:row>
      <xdr:rowOff>166489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87766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148224</xdr:rowOff>
    </xdr:from>
    <xdr:to>
      <xdr:col>50</xdr:col>
      <xdr:colOff>165100</xdr:colOff>
      <xdr:row>57</xdr:row>
      <xdr:rowOff>78374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94901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2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21044</xdr:rowOff>
    </xdr:from>
    <xdr:to>
      <xdr:col>46</xdr:col>
      <xdr:colOff>38100</xdr:colOff>
      <xdr:row>57</xdr:row>
      <xdr:rowOff>122644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139171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6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148286</xdr:rowOff>
    </xdr:from>
    <xdr:to>
      <xdr:col>41</xdr:col>
      <xdr:colOff>101600</xdr:colOff>
      <xdr:row>58</xdr:row>
      <xdr:rowOff>78436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69563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8644</xdr:rowOff>
    </xdr:from>
    <xdr:to>
      <xdr:col>36</xdr:col>
      <xdr:colOff>165100</xdr:colOff>
      <xdr:row>58</xdr:row>
      <xdr:rowOff>110244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101371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145636</xdr:rowOff>
    </xdr:from>
    <xdr:to>
      <xdr:col>55</xdr:col>
      <xdr:colOff>0</xdr:colOff>
      <xdr:row>78</xdr:row>
      <xdr:rowOff>124912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7286"/>
          <a:ext cx="838200" cy="1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145636</xdr:rowOff>
    </xdr:from>
    <xdr:to>
      <xdr:col>50</xdr:col>
      <xdr:colOff>114300</xdr:colOff>
      <xdr:row>78</xdr:row>
      <xdr:rowOff>131429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47286"/>
          <a:ext cx="889000" cy="15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123544</xdr:rowOff>
    </xdr:from>
    <xdr:to>
      <xdr:col>45</xdr:col>
      <xdr:colOff>177800</xdr:colOff>
      <xdr:row>78</xdr:row>
      <xdr:rowOff>131429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6644"/>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119373</xdr:rowOff>
    </xdr:from>
    <xdr:to>
      <xdr:col>41</xdr:col>
      <xdr:colOff>50800</xdr:colOff>
      <xdr:row>78</xdr:row>
      <xdr:rowOff>123544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247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74112</xdr:rowOff>
    </xdr:from>
    <xdr:to>
      <xdr:col>55</xdr:col>
      <xdr:colOff>50800</xdr:colOff>
      <xdr:row>79</xdr:row>
      <xdr:rowOff>4262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94836</xdr:rowOff>
    </xdr:from>
    <xdr:to>
      <xdr:col>50</xdr:col>
      <xdr:colOff>165100</xdr:colOff>
      <xdr:row>78</xdr:row>
      <xdr:rowOff>24986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41513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80629</xdr:rowOff>
    </xdr:from>
    <xdr:to>
      <xdr:col>46</xdr:col>
      <xdr:colOff>38100</xdr:colOff>
      <xdr:row>79</xdr:row>
      <xdr:rowOff>10779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4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72744</xdr:rowOff>
    </xdr:from>
    <xdr:to>
      <xdr:col>41</xdr:col>
      <xdr:colOff>101600</xdr:colOff>
      <xdr:row>79</xdr:row>
      <xdr:rowOff>2894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165471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68573</xdr:rowOff>
    </xdr:from>
    <xdr:to>
      <xdr:col>36</xdr:col>
      <xdr:colOff>165100</xdr:colOff>
      <xdr:row>78</xdr:row>
      <xdr:rowOff>170173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161300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87173</xdr:rowOff>
    </xdr:from>
    <xdr:to>
      <xdr:col>55</xdr:col>
      <xdr:colOff>0</xdr:colOff>
      <xdr:row>95</xdr:row>
      <xdr:rowOff>169450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74923"/>
          <a:ext cx="8382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135937</xdr:rowOff>
    </xdr:from>
    <xdr:to>
      <xdr:col>50</xdr:col>
      <xdr:colOff>114300</xdr:colOff>
      <xdr:row>95</xdr:row>
      <xdr:rowOff>169450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52237"/>
          <a:ext cx="889000" cy="2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135937</xdr:rowOff>
    </xdr:from>
    <xdr:to>
      <xdr:col>45</xdr:col>
      <xdr:colOff>177800</xdr:colOff>
      <xdr:row>96</xdr:row>
      <xdr:rowOff>102744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52237"/>
          <a:ext cx="889000" cy="3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102744</xdr:rowOff>
    </xdr:from>
    <xdr:to>
      <xdr:col>41</xdr:col>
      <xdr:colOff>50800</xdr:colOff>
      <xdr:row>97</xdr:row>
      <xdr:rowOff>25564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61944"/>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36373</xdr:rowOff>
    </xdr:from>
    <xdr:to>
      <xdr:col>55</xdr:col>
      <xdr:colOff>50800</xdr:colOff>
      <xdr:row>95</xdr:row>
      <xdr:rowOff>137973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59250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7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118650</xdr:rowOff>
    </xdr:from>
    <xdr:to>
      <xdr:col>50</xdr:col>
      <xdr:colOff>165100</xdr:colOff>
      <xdr:row>96</xdr:row>
      <xdr:rowOff>48800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65327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85137</xdr:rowOff>
    </xdr:from>
    <xdr:to>
      <xdr:col>46</xdr:col>
      <xdr:colOff>38100</xdr:colOff>
      <xdr:row>95</xdr:row>
      <xdr:rowOff>15287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31814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9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51944</xdr:rowOff>
    </xdr:from>
    <xdr:to>
      <xdr:col>41</xdr:col>
      <xdr:colOff>101600</xdr:colOff>
      <xdr:row>96</xdr:row>
      <xdr:rowOff>153544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170071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146214</xdr:rowOff>
    </xdr:from>
    <xdr:to>
      <xdr:col>36</xdr:col>
      <xdr:colOff>165100</xdr:colOff>
      <xdr:row>97</xdr:row>
      <xdr:rowOff>76364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92891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69177</xdr:rowOff>
    </xdr:from>
    <xdr:to>
      <xdr:col>85</xdr:col>
      <xdr:colOff>127000</xdr:colOff>
      <xdr:row>38</xdr:row>
      <xdr:rowOff>84658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4277"/>
          <a:ext cx="8382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69177</xdr:rowOff>
    </xdr:from>
    <xdr:to>
      <xdr:col>81</xdr:col>
      <xdr:colOff>50800</xdr:colOff>
      <xdr:row>38</xdr:row>
      <xdr:rowOff>116008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4277"/>
          <a:ext cx="889000" cy="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84191</xdr:rowOff>
    </xdr:from>
    <xdr:to>
      <xdr:col>76</xdr:col>
      <xdr:colOff>114300</xdr:colOff>
      <xdr:row>38</xdr:row>
      <xdr:rowOff>116008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99291"/>
          <a:ext cx="889000" cy="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84191</xdr:rowOff>
    </xdr:from>
    <xdr:to>
      <xdr:col>71</xdr:col>
      <xdr:colOff>177800</xdr:colOff>
      <xdr:row>38</xdr:row>
      <xdr:rowOff>126990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99291"/>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33858</xdr:rowOff>
    </xdr:from>
    <xdr:to>
      <xdr:col>85</xdr:col>
      <xdr:colOff>177800</xdr:colOff>
      <xdr:row>38</xdr:row>
      <xdr:rowOff>135458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164685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18377</xdr:rowOff>
    </xdr:from>
    <xdr:to>
      <xdr:col>81</xdr:col>
      <xdr:colOff>101600</xdr:colOff>
      <xdr:row>38</xdr:row>
      <xdr:rowOff>119977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65208</xdr:rowOff>
    </xdr:from>
    <xdr:to>
      <xdr:col>76</xdr:col>
      <xdr:colOff>165100</xdr:colOff>
      <xdr:row>38</xdr:row>
      <xdr:rowOff>166808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157935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33391</xdr:rowOff>
    </xdr:from>
    <xdr:to>
      <xdr:col>72</xdr:col>
      <xdr:colOff>38100</xdr:colOff>
      <xdr:row>38</xdr:row>
      <xdr:rowOff>134991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151518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76190</xdr:rowOff>
    </xdr:from>
    <xdr:to>
      <xdr:col>67</xdr:col>
      <xdr:colOff>101600</xdr:colOff>
      <xdr:row>39</xdr:row>
      <xdr:rowOff>6340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168917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18272</xdr:rowOff>
    </xdr:from>
    <xdr:to>
      <xdr:col>85</xdr:col>
      <xdr:colOff>127000</xdr:colOff>
      <xdr:row>77</xdr:row>
      <xdr:rowOff>35733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19922"/>
          <a:ext cx="8382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34133</xdr:rowOff>
    </xdr:from>
    <xdr:to>
      <xdr:col>81</xdr:col>
      <xdr:colOff>50800</xdr:colOff>
      <xdr:row>77</xdr:row>
      <xdr:rowOff>35733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35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157600</xdr:rowOff>
    </xdr:from>
    <xdr:to>
      <xdr:col>76</xdr:col>
      <xdr:colOff>114300</xdr:colOff>
      <xdr:row>77</xdr:row>
      <xdr:rowOff>34133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87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88778</xdr:rowOff>
    </xdr:from>
    <xdr:to>
      <xdr:col>71</xdr:col>
      <xdr:colOff>177800</xdr:colOff>
      <xdr:row>76</xdr:row>
      <xdr:rowOff>157600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18978"/>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138922</xdr:rowOff>
    </xdr:from>
    <xdr:to>
      <xdr:col>85</xdr:col>
      <xdr:colOff>177800</xdr:colOff>
      <xdr:row>77</xdr:row>
      <xdr:rowOff>69072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117349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156383</xdr:rowOff>
    </xdr:from>
    <xdr:to>
      <xdr:col>81</xdr:col>
      <xdr:colOff>101600</xdr:colOff>
      <xdr:row>77</xdr:row>
      <xdr:rowOff>86533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77660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154783</xdr:rowOff>
    </xdr:from>
    <xdr:to>
      <xdr:col>76</xdr:col>
      <xdr:colOff>165100</xdr:colOff>
      <xdr:row>77</xdr:row>
      <xdr:rowOff>84933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76060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106800</xdr:rowOff>
    </xdr:from>
    <xdr:to>
      <xdr:col>72</xdr:col>
      <xdr:colOff>38100</xdr:colOff>
      <xdr:row>77</xdr:row>
      <xdr:rowOff>36950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53477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37978</xdr:rowOff>
    </xdr:from>
    <xdr:to>
      <xdr:col>67</xdr:col>
      <xdr:colOff>101600</xdr:colOff>
      <xdr:row>76</xdr:row>
      <xdr:rowOff>139578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145538</xdr:rowOff>
    </xdr:from>
    <xdr:to>
      <xdr:col>85</xdr:col>
      <xdr:colOff>127000</xdr:colOff>
      <xdr:row>98</xdr:row>
      <xdr:rowOff>155550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47638"/>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120148</xdr:rowOff>
    </xdr:from>
    <xdr:to>
      <xdr:col>81</xdr:col>
      <xdr:colOff>50800</xdr:colOff>
      <xdr:row>98</xdr:row>
      <xdr:rowOff>145538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22248"/>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105891</xdr:rowOff>
    </xdr:from>
    <xdr:to>
      <xdr:col>76</xdr:col>
      <xdr:colOff>114300</xdr:colOff>
      <xdr:row>98</xdr:row>
      <xdr:rowOff>120148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07991"/>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59069</xdr:rowOff>
    </xdr:from>
    <xdr:to>
      <xdr:col>71</xdr:col>
      <xdr:colOff>177800</xdr:colOff>
      <xdr:row>98</xdr:row>
      <xdr:rowOff>105891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61169"/>
          <a:ext cx="889000" cy="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104750</xdr:rowOff>
    </xdr:from>
    <xdr:to>
      <xdr:col>85</xdr:col>
      <xdr:colOff>177800</xdr:colOff>
      <xdr:row>99</xdr:row>
      <xdr:rowOff>34900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19677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94738</xdr:rowOff>
    </xdr:from>
    <xdr:to>
      <xdr:col>81</xdr:col>
      <xdr:colOff>101600</xdr:colOff>
      <xdr:row>99</xdr:row>
      <xdr:rowOff>24888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69348</xdr:rowOff>
    </xdr:from>
    <xdr:to>
      <xdr:col>76</xdr:col>
      <xdr:colOff>165100</xdr:colOff>
      <xdr:row>98</xdr:row>
      <xdr:rowOff>170948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16025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55091</xdr:rowOff>
    </xdr:from>
    <xdr:to>
      <xdr:col>72</xdr:col>
      <xdr:colOff>38100</xdr:colOff>
      <xdr:row>98</xdr:row>
      <xdr:rowOff>156691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8269</xdr:rowOff>
    </xdr:from>
    <xdr:to>
      <xdr:col>67</xdr:col>
      <xdr:colOff>101600</xdr:colOff>
      <xdr:row>98</xdr:row>
      <xdr:rowOff>109869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126396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139426</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18771</xdr:rowOff>
    </xdr:from>
    <xdr:to>
      <xdr:col>102</xdr:col>
      <xdr:colOff>114300</xdr:colOff>
      <xdr:row>38</xdr:row>
      <xdr:rowOff>139426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33871"/>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88626</xdr:rowOff>
    </xdr:from>
    <xdr:to>
      <xdr:col>102</xdr:col>
      <xdr:colOff>165100</xdr:colOff>
      <xdr:row>39</xdr:row>
      <xdr:rowOff>18776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9903</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139421</xdr:rowOff>
    </xdr:from>
    <xdr:to>
      <xdr:col>98</xdr:col>
      <xdr:colOff>38100</xdr:colOff>
      <xdr:row>38</xdr:row>
      <xdr:rowOff>69571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86098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5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34678</xdr:rowOff>
    </xdr:from>
    <xdr:to>
      <xdr:col>116</xdr:col>
      <xdr:colOff>63500</xdr:colOff>
      <xdr:row>59</xdr:row>
      <xdr:rowOff>40735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0228"/>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32468</xdr:rowOff>
    </xdr:from>
    <xdr:to>
      <xdr:col>111</xdr:col>
      <xdr:colOff>177800</xdr:colOff>
      <xdr:row>59</xdr:row>
      <xdr:rowOff>34678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4801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3054</xdr:rowOff>
    </xdr:from>
    <xdr:to>
      <xdr:col>107</xdr:col>
      <xdr:colOff>50800</xdr:colOff>
      <xdr:row>59</xdr:row>
      <xdr:rowOff>32468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18604"/>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3054</xdr:rowOff>
    </xdr:from>
    <xdr:to>
      <xdr:col>102</xdr:col>
      <xdr:colOff>114300</xdr:colOff>
      <xdr:row>59</xdr:row>
      <xdr:rowOff>35763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18604"/>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161385</xdr:rowOff>
    </xdr:from>
    <xdr:to>
      <xdr:col>116</xdr:col>
      <xdr:colOff>114300</xdr:colOff>
      <xdr:row>59</xdr:row>
      <xdr:rowOff>91535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155328</xdr:rowOff>
    </xdr:from>
    <xdr:to>
      <xdr:col>112</xdr:col>
      <xdr:colOff>38100</xdr:colOff>
      <xdr:row>59</xdr:row>
      <xdr:rowOff>85478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76605</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153118</xdr:rowOff>
    </xdr:from>
    <xdr:to>
      <xdr:col>107</xdr:col>
      <xdr:colOff>101600</xdr:colOff>
      <xdr:row>59</xdr:row>
      <xdr:rowOff>83268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74395</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123704</xdr:rowOff>
    </xdr:from>
    <xdr:to>
      <xdr:col>102</xdr:col>
      <xdr:colOff>165100</xdr:colOff>
      <xdr:row>59</xdr:row>
      <xdr:rowOff>53854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156413</xdr:rowOff>
    </xdr:from>
    <xdr:to>
      <xdr:col>98</xdr:col>
      <xdr:colOff>38100</xdr:colOff>
      <xdr:row>59</xdr:row>
      <xdr:rowOff>86563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77690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29476</xdr:rowOff>
    </xdr:from>
    <xdr:to>
      <xdr:col>116</xdr:col>
      <xdr:colOff>63500</xdr:colOff>
      <xdr:row>74</xdr:row>
      <xdr:rowOff>43104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716776"/>
          <a:ext cx="8382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29476</xdr:rowOff>
    </xdr:from>
    <xdr:to>
      <xdr:col>111</xdr:col>
      <xdr:colOff>177800</xdr:colOff>
      <xdr:row>75</xdr:row>
      <xdr:rowOff>5423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716776"/>
          <a:ext cx="889000" cy="1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5423</xdr:rowOff>
    </xdr:from>
    <xdr:to>
      <xdr:col>107</xdr:col>
      <xdr:colOff>50800</xdr:colOff>
      <xdr:row>75</xdr:row>
      <xdr:rowOff>45948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864173"/>
          <a:ext cx="8890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45948</xdr:rowOff>
    </xdr:from>
    <xdr:to>
      <xdr:col>102</xdr:col>
      <xdr:colOff>114300</xdr:colOff>
      <xdr:row>75</xdr:row>
      <xdr:rowOff>99060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90469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163754</xdr:rowOff>
    </xdr:from>
    <xdr:to>
      <xdr:col>116</xdr:col>
      <xdr:colOff>114300</xdr:colOff>
      <xdr:row>74</xdr:row>
      <xdr:rowOff>93904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6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15181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150126</xdr:rowOff>
    </xdr:from>
    <xdr:to>
      <xdr:col>112</xdr:col>
      <xdr:colOff>38100</xdr:colOff>
      <xdr:row>74</xdr:row>
      <xdr:rowOff>80276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96803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4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126073</xdr:rowOff>
    </xdr:from>
    <xdr:to>
      <xdr:col>107</xdr:col>
      <xdr:colOff>101600</xdr:colOff>
      <xdr:row>75</xdr:row>
      <xdr:rowOff>56223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72750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166598</xdr:rowOff>
    </xdr:from>
    <xdr:to>
      <xdr:col>102</xdr:col>
      <xdr:colOff>165100</xdr:colOff>
      <xdr:row>75</xdr:row>
      <xdr:rowOff>96748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113275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48260</xdr:rowOff>
    </xdr:from>
    <xdr:to>
      <xdr:col>98</xdr:col>
      <xdr:colOff>38100</xdr:colOff>
      <xdr:row>75</xdr:row>
      <xdr:rowOff>149861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0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166387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・歳出決算総額は、住民一人当たりに換算すると</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183,281</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13,326</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47,583</a:t>
          </a:r>
          <a:r>
            <a:rPr kumimoji="1" lang="ja-JP" altLang="en-US" sz="1300">
              <a:latin typeface="ＭＳ Ｐゴシック" panose="020B0600070205080204" pitchFamily="50" charset="-128"/>
              <a:ea typeface="ＭＳ Ｐゴシック" panose="020B0600070205080204" pitchFamily="50" charset="-128"/>
            </a:rPr>
            <a:t>円多い。この要因として、本村では市町村合併により旧村に振興室（支所）を設置していることや、保育園及び小学校を各地域に配置していることにより、正規職員に加え会計年度任用職員を含めたすべての職員の人件費について計上されていることがあげられる。さらに、維持補修費は住民一人当たり</a:t>
          </a:r>
          <a:r>
            <a:rPr kumimoji="1" lang="en-US" altLang="ja-JP" sz="1300">
              <a:latin typeface="ＭＳ Ｐゴシック" panose="020B0600070205080204" pitchFamily="50" charset="-128"/>
              <a:ea typeface="ＭＳ Ｐゴシック" panose="020B0600070205080204" pitchFamily="50" charset="-128"/>
            </a:rPr>
            <a:t>12,138</a:t>
          </a:r>
          <a:r>
            <a:rPr kumimoji="1" lang="ja-JP" altLang="en-US" sz="1300">
              <a:latin typeface="ＭＳ Ｐゴシック" panose="020B0600070205080204" pitchFamily="50" charset="-128"/>
              <a:ea typeface="ＭＳ Ｐゴシック" panose="020B0600070205080204" pitchFamily="50" charset="-128"/>
            </a:rPr>
            <a:t>円、普通建設費の更新整備は住民一人当たり</a:t>
          </a:r>
          <a:r>
            <a:rPr kumimoji="1" lang="en-US" altLang="ja-JP" sz="1300">
              <a:latin typeface="ＭＳ Ｐゴシック" panose="020B0600070205080204" pitchFamily="50" charset="-128"/>
              <a:ea typeface="ＭＳ Ｐゴシック" panose="020B0600070205080204" pitchFamily="50" charset="-128"/>
            </a:rPr>
            <a:t>123,989</a:t>
          </a:r>
          <a:r>
            <a:rPr kumimoji="1" lang="ja-JP" altLang="en-US" sz="1300">
              <a:latin typeface="ＭＳ Ｐゴシック" panose="020B0600070205080204" pitchFamily="50" charset="-128"/>
              <a:ea typeface="ＭＳ Ｐゴシック" panose="020B0600070205080204" pitchFamily="50" charset="-128"/>
            </a:rPr>
            <a:t>円と前年度比でそれぞれ</a:t>
          </a:r>
          <a:r>
            <a:rPr kumimoji="1" lang="en-US" altLang="ja-JP" sz="1300">
              <a:latin typeface="ＭＳ Ｐゴシック" panose="020B0600070205080204" pitchFamily="50" charset="-128"/>
              <a:ea typeface="ＭＳ Ｐゴシック" panose="020B0600070205080204" pitchFamily="50" charset="-128"/>
            </a:rPr>
            <a:t>2,915</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円増加している。これは類似団体平均と比較すると合計で</a:t>
          </a:r>
          <a:r>
            <a:rPr kumimoji="1" lang="en-US" altLang="ja-JP" sz="1300">
              <a:latin typeface="ＭＳ Ｐゴシック" panose="020B0600070205080204" pitchFamily="50" charset="-128"/>
              <a:ea typeface="ＭＳ Ｐゴシック" panose="020B0600070205080204" pitchFamily="50" charset="-128"/>
            </a:rPr>
            <a:t>51,670</a:t>
          </a:r>
          <a:r>
            <a:rPr kumimoji="1" lang="ja-JP" altLang="en-US" sz="1300">
              <a:latin typeface="ＭＳ Ｐゴシック" panose="020B0600070205080204" pitchFamily="50" charset="-128"/>
              <a:ea typeface="ＭＳ Ｐゴシック" panose="020B0600070205080204" pitchFamily="50" charset="-128"/>
            </a:rPr>
            <a:t>円も多く、公共施設の維持更新には依然として多額の費用が発生している状況である。今後は公共施設等総合管理計画に基づき、適正な施設管理に努める必要がある。なお、補助費等について住民一人当たり</a:t>
          </a:r>
          <a:r>
            <a:rPr kumimoji="1" lang="en-US" altLang="ja-JP" sz="1300">
              <a:latin typeface="ＭＳ Ｐゴシック" panose="020B0600070205080204" pitchFamily="50" charset="-128"/>
              <a:ea typeface="ＭＳ Ｐゴシック" panose="020B0600070205080204" pitchFamily="50" charset="-128"/>
            </a:rPr>
            <a:t>175,977</a:t>
          </a:r>
          <a:r>
            <a:rPr kumimoji="1" lang="ja-JP" altLang="en-US" sz="1300">
              <a:latin typeface="ＭＳ Ｐゴシック" panose="020B0600070205080204" pitchFamily="50" charset="-128"/>
              <a:ea typeface="ＭＳ Ｐゴシック" panose="020B0600070205080204" pitchFamily="50" charset="-128"/>
            </a:rPr>
            <a:t>円と前年比で</a:t>
          </a:r>
          <a:r>
            <a:rPr kumimoji="1" lang="en-US" altLang="ja-JP" sz="1300">
              <a:latin typeface="ＭＳ Ｐゴシック" panose="020B0600070205080204" pitchFamily="50" charset="-128"/>
              <a:ea typeface="ＭＳ Ｐゴシック" panose="020B0600070205080204" pitchFamily="50" charset="-128"/>
            </a:rPr>
            <a:t>121,587</a:t>
          </a:r>
          <a:r>
            <a:rPr kumimoji="1" lang="ja-JP" altLang="en-US" sz="1300">
              <a:latin typeface="ＭＳ Ｐゴシック" panose="020B0600070205080204" pitchFamily="50" charset="-128"/>
              <a:ea typeface="ＭＳ Ｐゴシック" panose="020B0600070205080204" pitchFamily="50" charset="-128"/>
            </a:rPr>
            <a:t>円と大きく減少しているのは、新型コロナウイルス感染症対策事業が影響している。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6,150
6,008
214.43
6,245,501
5,792,101
279,618
3,738,677
2,947,731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58471</xdr:rowOff>
    </xdr:from>
    <xdr:to>
      <xdr:col>24</xdr:col>
      <xdr:colOff>63500</xdr:colOff>
      <xdr:row>34</xdr:row>
      <xdr:rowOff>85293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7771"/>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85293</xdr:rowOff>
    </xdr:from>
    <xdr:to>
      <xdr:col>19</xdr:col>
      <xdr:colOff>177800</xdr:colOff>
      <xdr:row>34</xdr:row>
      <xdr:rowOff>99619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14593"/>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99619</xdr:rowOff>
    </xdr:from>
    <xdr:to>
      <xdr:col>15</xdr:col>
      <xdr:colOff>50800</xdr:colOff>
      <xdr:row>35</xdr:row>
      <xdr:rowOff>22504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8919"/>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22504</xdr:rowOff>
    </xdr:from>
    <xdr:to>
      <xdr:col>10</xdr:col>
      <xdr:colOff>114300</xdr:colOff>
      <xdr:row>35</xdr:row>
      <xdr:rowOff>62586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3254"/>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7671</xdr:rowOff>
    </xdr:from>
    <xdr:to>
      <xdr:col>24</xdr:col>
      <xdr:colOff>114300</xdr:colOff>
      <xdr:row>34</xdr:row>
      <xdr:rowOff>109271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30548</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34493</xdr:rowOff>
    </xdr:from>
    <xdr:to>
      <xdr:col>20</xdr:col>
      <xdr:colOff>38100</xdr:colOff>
      <xdr:row>34</xdr:row>
      <xdr:rowOff>136093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152620</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48819</xdr:rowOff>
    </xdr:from>
    <xdr:to>
      <xdr:col>15</xdr:col>
      <xdr:colOff>101600</xdr:colOff>
      <xdr:row>34</xdr:row>
      <xdr:rowOff>150419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166946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5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143154</xdr:rowOff>
    </xdr:from>
    <xdr:to>
      <xdr:col>10</xdr:col>
      <xdr:colOff>165100</xdr:colOff>
      <xdr:row>35</xdr:row>
      <xdr:rowOff>73304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89831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11786</xdr:rowOff>
    </xdr:from>
    <xdr:to>
      <xdr:col>6</xdr:col>
      <xdr:colOff>38100</xdr:colOff>
      <xdr:row>35</xdr:row>
      <xdr:rowOff>113386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129913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8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133373</xdr:rowOff>
    </xdr:from>
    <xdr:to>
      <xdr:col>24</xdr:col>
      <xdr:colOff>63500</xdr:colOff>
      <xdr:row>58</xdr:row>
      <xdr:rowOff>82600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06023"/>
          <a:ext cx="838200" cy="12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133373</xdr:rowOff>
    </xdr:from>
    <xdr:to>
      <xdr:col>19</xdr:col>
      <xdr:colOff>177800</xdr:colOff>
      <xdr:row>58</xdr:row>
      <xdr:rowOff>76529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06023"/>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76529</xdr:rowOff>
    </xdr:from>
    <xdr:to>
      <xdr:col>15</xdr:col>
      <xdr:colOff>50800</xdr:colOff>
      <xdr:row>58</xdr:row>
      <xdr:rowOff>96754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20629"/>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67247</xdr:rowOff>
    </xdr:from>
    <xdr:to>
      <xdr:col>10</xdr:col>
      <xdr:colOff>114300</xdr:colOff>
      <xdr:row>58</xdr:row>
      <xdr:rowOff>96754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1347"/>
          <a:ext cx="889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31800</xdr:rowOff>
    </xdr:from>
    <xdr:to>
      <xdr:col>24</xdr:col>
      <xdr:colOff>114300</xdr:colOff>
      <xdr:row>58</xdr:row>
      <xdr:rowOff>133400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82573</xdr:rowOff>
    </xdr:from>
    <xdr:to>
      <xdr:col>20</xdr:col>
      <xdr:colOff>38100</xdr:colOff>
      <xdr:row>58</xdr:row>
      <xdr:rowOff>12723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25729</xdr:rowOff>
    </xdr:from>
    <xdr:to>
      <xdr:col>15</xdr:col>
      <xdr:colOff>101600</xdr:colOff>
      <xdr:row>58</xdr:row>
      <xdr:rowOff>127329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143856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4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45954</xdr:rowOff>
    </xdr:from>
    <xdr:to>
      <xdr:col>10</xdr:col>
      <xdr:colOff>165100</xdr:colOff>
      <xdr:row>58</xdr:row>
      <xdr:rowOff>147554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164081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16447</xdr:rowOff>
    </xdr:from>
    <xdr:to>
      <xdr:col>6</xdr:col>
      <xdr:colOff>38100</xdr:colOff>
      <xdr:row>58</xdr:row>
      <xdr:rowOff>118047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134574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32753</xdr:rowOff>
    </xdr:from>
    <xdr:to>
      <xdr:col>24</xdr:col>
      <xdr:colOff>63500</xdr:colOff>
      <xdr:row>75</xdr:row>
      <xdr:rowOff>136835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20053"/>
          <a:ext cx="838200" cy="2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57214</xdr:rowOff>
    </xdr:from>
    <xdr:to>
      <xdr:col>19</xdr:col>
      <xdr:colOff>177800</xdr:colOff>
      <xdr:row>75</xdr:row>
      <xdr:rowOff>136835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15964"/>
          <a:ext cx="889000" cy="7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57214</xdr:rowOff>
    </xdr:from>
    <xdr:to>
      <xdr:col>15</xdr:col>
      <xdr:colOff>50800</xdr:colOff>
      <xdr:row>76</xdr:row>
      <xdr:rowOff>39832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15964"/>
          <a:ext cx="889000" cy="15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39832</xdr:rowOff>
    </xdr:from>
    <xdr:to>
      <xdr:col>10</xdr:col>
      <xdr:colOff>114300</xdr:colOff>
      <xdr:row>76</xdr:row>
      <xdr:rowOff>101051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70032"/>
          <a:ext cx="8890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153403</xdr:rowOff>
    </xdr:from>
    <xdr:to>
      <xdr:col>24</xdr:col>
      <xdr:colOff>114300</xdr:colOff>
      <xdr:row>74</xdr:row>
      <xdr:rowOff>83553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2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86035</xdr:rowOff>
    </xdr:from>
    <xdr:to>
      <xdr:col>20</xdr:col>
      <xdr:colOff>38100</xdr:colOff>
      <xdr:row>76</xdr:row>
      <xdr:rowOff>16185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32712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6414</xdr:rowOff>
    </xdr:from>
    <xdr:to>
      <xdr:col>15</xdr:col>
      <xdr:colOff>101600</xdr:colOff>
      <xdr:row>75</xdr:row>
      <xdr:rowOff>108014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124541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160482</xdr:rowOff>
    </xdr:from>
    <xdr:to>
      <xdr:col>10</xdr:col>
      <xdr:colOff>165100</xdr:colOff>
      <xdr:row>76</xdr:row>
      <xdr:rowOff>90632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107159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50251</xdr:rowOff>
    </xdr:from>
    <xdr:to>
      <xdr:col>6</xdr:col>
      <xdr:colOff>38100</xdr:colOff>
      <xdr:row>76</xdr:row>
      <xdr:rowOff>151851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168378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144698</xdr:rowOff>
    </xdr:from>
    <xdr:to>
      <xdr:col>24</xdr:col>
      <xdr:colOff>63500</xdr:colOff>
      <xdr:row>96</xdr:row>
      <xdr:rowOff>95946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32448"/>
          <a:ext cx="838200" cy="1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144698</xdr:rowOff>
    </xdr:from>
    <xdr:to>
      <xdr:col>19</xdr:col>
      <xdr:colOff>177800</xdr:colOff>
      <xdr:row>96</xdr:row>
      <xdr:rowOff>80637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32448"/>
          <a:ext cx="889000" cy="1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80637</xdr:rowOff>
    </xdr:from>
    <xdr:to>
      <xdr:col>15</xdr:col>
      <xdr:colOff>50800</xdr:colOff>
      <xdr:row>96</xdr:row>
      <xdr:rowOff>95870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39837"/>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95870</xdr:rowOff>
    </xdr:from>
    <xdr:to>
      <xdr:col>10</xdr:col>
      <xdr:colOff>114300</xdr:colOff>
      <xdr:row>96</xdr:row>
      <xdr:rowOff>158972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55070"/>
          <a:ext cx="889000" cy="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45146</xdr:rowOff>
    </xdr:from>
    <xdr:to>
      <xdr:col>24</xdr:col>
      <xdr:colOff>114300</xdr:colOff>
      <xdr:row>96</xdr:row>
      <xdr:rowOff>146746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23573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93898</xdr:rowOff>
    </xdr:from>
    <xdr:to>
      <xdr:col>20</xdr:col>
      <xdr:colOff>38100</xdr:colOff>
      <xdr:row>96</xdr:row>
      <xdr:rowOff>24048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40575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29837</xdr:rowOff>
    </xdr:from>
    <xdr:to>
      <xdr:col>15</xdr:col>
      <xdr:colOff>101600</xdr:colOff>
      <xdr:row>96</xdr:row>
      <xdr:rowOff>131437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122564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8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45070</xdr:rowOff>
    </xdr:from>
    <xdr:to>
      <xdr:col>10</xdr:col>
      <xdr:colOff>165100</xdr:colOff>
      <xdr:row>96</xdr:row>
      <xdr:rowOff>146670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163197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108172</xdr:rowOff>
    </xdr:from>
    <xdr:to>
      <xdr:col>6</xdr:col>
      <xdr:colOff>38100</xdr:colOff>
      <xdr:row>97</xdr:row>
      <xdr:rowOff>38322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29449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168046</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1696"/>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168046</xdr:rowOff>
    </xdr:from>
    <xdr:to>
      <xdr:col>45</xdr:col>
      <xdr:colOff>177800</xdr:colOff>
      <xdr:row>38</xdr:row>
      <xdr:rowOff>13513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1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13513</xdr:rowOff>
    </xdr:from>
    <xdr:to>
      <xdr:col>41</xdr:col>
      <xdr:colOff>50800</xdr:colOff>
      <xdr:row>38</xdr:row>
      <xdr:rowOff>20371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286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117246</xdr:rowOff>
    </xdr:from>
    <xdr:to>
      <xdr:col>46</xdr:col>
      <xdr:colOff>38100</xdr:colOff>
      <xdr:row>38</xdr:row>
      <xdr:rowOff>47396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38523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134163</xdr:rowOff>
    </xdr:from>
    <xdr:to>
      <xdr:col>41</xdr:col>
      <xdr:colOff>101600</xdr:colOff>
      <xdr:row>38</xdr:row>
      <xdr:rowOff>64312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55440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141021</xdr:rowOff>
    </xdr:from>
    <xdr:to>
      <xdr:col>36</xdr:col>
      <xdr:colOff>165100</xdr:colOff>
      <xdr:row>38</xdr:row>
      <xdr:rowOff>71171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62298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168371</xdr:rowOff>
    </xdr:from>
    <xdr:to>
      <xdr:col>55</xdr:col>
      <xdr:colOff>0</xdr:colOff>
      <xdr:row>57</xdr:row>
      <xdr:rowOff>66136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69571"/>
          <a:ext cx="8382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62867</xdr:rowOff>
    </xdr:from>
    <xdr:to>
      <xdr:col>50</xdr:col>
      <xdr:colOff>114300</xdr:colOff>
      <xdr:row>57</xdr:row>
      <xdr:rowOff>66136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35517"/>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62867</xdr:rowOff>
    </xdr:from>
    <xdr:to>
      <xdr:col>45</xdr:col>
      <xdr:colOff>177800</xdr:colOff>
      <xdr:row>57</xdr:row>
      <xdr:rowOff>130926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35517"/>
          <a:ext cx="8890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130926</xdr:rowOff>
    </xdr:from>
    <xdr:to>
      <xdr:col>41</xdr:col>
      <xdr:colOff>50800</xdr:colOff>
      <xdr:row>57</xdr:row>
      <xdr:rowOff>141972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03576"/>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117571</xdr:rowOff>
    </xdr:from>
    <xdr:to>
      <xdr:col>55</xdr:col>
      <xdr:colOff>50800</xdr:colOff>
      <xdr:row>57</xdr:row>
      <xdr:rowOff>47721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140448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15336</xdr:rowOff>
    </xdr:from>
    <xdr:to>
      <xdr:col>50</xdr:col>
      <xdr:colOff>165100</xdr:colOff>
      <xdr:row>57</xdr:row>
      <xdr:rowOff>116936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108063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12067</xdr:rowOff>
    </xdr:from>
    <xdr:to>
      <xdr:col>46</xdr:col>
      <xdr:colOff>38100</xdr:colOff>
      <xdr:row>57</xdr:row>
      <xdr:rowOff>113667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130194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80126</xdr:rowOff>
    </xdr:from>
    <xdr:to>
      <xdr:col>41</xdr:col>
      <xdr:colOff>101600</xdr:colOff>
      <xdr:row>58</xdr:row>
      <xdr:rowOff>10276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91172</xdr:rowOff>
    </xdr:from>
    <xdr:to>
      <xdr:col>36</xdr:col>
      <xdr:colOff>165100</xdr:colOff>
      <xdr:row>58</xdr:row>
      <xdr:rowOff>21322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12449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169090</xdr:rowOff>
    </xdr:from>
    <xdr:to>
      <xdr:col>55</xdr:col>
      <xdr:colOff>0</xdr:colOff>
      <xdr:row>75</xdr:row>
      <xdr:rowOff>85651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684940"/>
          <a:ext cx="8382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169090</xdr:rowOff>
    </xdr:from>
    <xdr:to>
      <xdr:col>50</xdr:col>
      <xdr:colOff>114300</xdr:colOff>
      <xdr:row>75</xdr:row>
      <xdr:rowOff>19251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684940"/>
          <a:ext cx="889000" cy="19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19251</xdr:rowOff>
    </xdr:from>
    <xdr:to>
      <xdr:col>45</xdr:col>
      <xdr:colOff>177800</xdr:colOff>
      <xdr:row>75</xdr:row>
      <xdr:rowOff>101859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878001"/>
          <a:ext cx="889000" cy="8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101859</xdr:rowOff>
    </xdr:from>
    <xdr:to>
      <xdr:col>41</xdr:col>
      <xdr:colOff>50800</xdr:colOff>
      <xdr:row>76</xdr:row>
      <xdr:rowOff>62136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960609"/>
          <a:ext cx="889000" cy="13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34851</xdr:rowOff>
    </xdr:from>
    <xdr:to>
      <xdr:col>55</xdr:col>
      <xdr:colOff>50800</xdr:colOff>
      <xdr:row>75</xdr:row>
      <xdr:rowOff>136451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8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57728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118290</xdr:rowOff>
    </xdr:from>
    <xdr:to>
      <xdr:col>50</xdr:col>
      <xdr:colOff>165100</xdr:colOff>
      <xdr:row>74</xdr:row>
      <xdr:rowOff>48440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6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64967</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4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139901</xdr:rowOff>
    </xdr:from>
    <xdr:to>
      <xdr:col>46</xdr:col>
      <xdr:colOff>38100</xdr:colOff>
      <xdr:row>75</xdr:row>
      <xdr:rowOff>70051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8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86578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6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51059</xdr:rowOff>
    </xdr:from>
    <xdr:to>
      <xdr:col>41</xdr:col>
      <xdr:colOff>101600</xdr:colOff>
      <xdr:row>75</xdr:row>
      <xdr:rowOff>152659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169186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6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11336</xdr:rowOff>
    </xdr:from>
    <xdr:to>
      <xdr:col>36</xdr:col>
      <xdr:colOff>165100</xdr:colOff>
      <xdr:row>76</xdr:row>
      <xdr:rowOff>112936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129463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8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10433</xdr:rowOff>
    </xdr:from>
    <xdr:to>
      <xdr:col>55</xdr:col>
      <xdr:colOff>0</xdr:colOff>
      <xdr:row>97</xdr:row>
      <xdr:rowOff>67508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1083"/>
          <a:ext cx="838200" cy="5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67508</xdr:rowOff>
    </xdr:from>
    <xdr:to>
      <xdr:col>50</xdr:col>
      <xdr:colOff>114300</xdr:colOff>
      <xdr:row>97</xdr:row>
      <xdr:rowOff>110958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98158"/>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110958</xdr:rowOff>
    </xdr:from>
    <xdr:to>
      <xdr:col>45</xdr:col>
      <xdr:colOff>177800</xdr:colOff>
      <xdr:row>97</xdr:row>
      <xdr:rowOff>132869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1608"/>
          <a:ext cx="88900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118566</xdr:rowOff>
    </xdr:from>
    <xdr:to>
      <xdr:col>41</xdr:col>
      <xdr:colOff>50800</xdr:colOff>
      <xdr:row>97</xdr:row>
      <xdr:rowOff>132869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49216"/>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131083</xdr:rowOff>
    </xdr:from>
    <xdr:to>
      <xdr:col>55</xdr:col>
      <xdr:colOff>50800</xdr:colOff>
      <xdr:row>97</xdr:row>
      <xdr:rowOff>61233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153960</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4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16708</xdr:rowOff>
    </xdr:from>
    <xdr:to>
      <xdr:col>50</xdr:col>
      <xdr:colOff>165100</xdr:colOff>
      <xdr:row>97</xdr:row>
      <xdr:rowOff>118308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134835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60158</xdr:rowOff>
    </xdr:from>
    <xdr:to>
      <xdr:col>46</xdr:col>
      <xdr:colOff>38100</xdr:colOff>
      <xdr:row>97</xdr:row>
      <xdr:rowOff>161758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152885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82069</xdr:rowOff>
    </xdr:from>
    <xdr:to>
      <xdr:col>41</xdr:col>
      <xdr:colOff>101600</xdr:colOff>
      <xdr:row>98</xdr:row>
      <xdr:rowOff>12219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3346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67766</xdr:rowOff>
    </xdr:from>
    <xdr:to>
      <xdr:col>36</xdr:col>
      <xdr:colOff>165100</xdr:colOff>
      <xdr:row>97</xdr:row>
      <xdr:rowOff>169366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7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134690</xdr:rowOff>
    </xdr:from>
    <xdr:to>
      <xdr:col>85</xdr:col>
      <xdr:colOff>127000</xdr:colOff>
      <xdr:row>37</xdr:row>
      <xdr:rowOff>49194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06890"/>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134690</xdr:rowOff>
    </xdr:from>
    <xdr:to>
      <xdr:col>81</xdr:col>
      <xdr:colOff>50800</xdr:colOff>
      <xdr:row>37</xdr:row>
      <xdr:rowOff>52794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06890"/>
          <a:ext cx="889000" cy="8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52794</xdr:rowOff>
    </xdr:from>
    <xdr:to>
      <xdr:col>76</xdr:col>
      <xdr:colOff>114300</xdr:colOff>
      <xdr:row>37</xdr:row>
      <xdr:rowOff>105334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96444"/>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105334</xdr:rowOff>
    </xdr:from>
    <xdr:to>
      <xdr:col>71</xdr:col>
      <xdr:colOff>177800</xdr:colOff>
      <xdr:row>37</xdr:row>
      <xdr:rowOff>133261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4898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169844</xdr:rowOff>
    </xdr:from>
    <xdr:to>
      <xdr:col>85</xdr:col>
      <xdr:colOff>177800</xdr:colOff>
      <xdr:row>37</xdr:row>
      <xdr:rowOff>99994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21271</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83890</xdr:rowOff>
    </xdr:from>
    <xdr:to>
      <xdr:col>81</xdr:col>
      <xdr:colOff>101600</xdr:colOff>
      <xdr:row>37</xdr:row>
      <xdr:rowOff>14040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30567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1994</xdr:rowOff>
    </xdr:from>
    <xdr:to>
      <xdr:col>76</xdr:col>
      <xdr:colOff>165100</xdr:colOff>
      <xdr:row>37</xdr:row>
      <xdr:rowOff>103594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120121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54534</xdr:rowOff>
    </xdr:from>
    <xdr:to>
      <xdr:col>72</xdr:col>
      <xdr:colOff>38100</xdr:colOff>
      <xdr:row>37</xdr:row>
      <xdr:rowOff>156134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82461</xdr:rowOff>
    </xdr:from>
    <xdr:to>
      <xdr:col>67</xdr:col>
      <xdr:colOff>101600</xdr:colOff>
      <xdr:row>38</xdr:row>
      <xdr:rowOff>12612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261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29138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26200</xdr:rowOff>
    </xdr:from>
    <xdr:to>
      <xdr:col>85</xdr:col>
      <xdr:colOff>127000</xdr:colOff>
      <xdr:row>56</xdr:row>
      <xdr:rowOff>106128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27400"/>
          <a:ext cx="838200" cy="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17879</xdr:rowOff>
    </xdr:from>
    <xdr:to>
      <xdr:col>81</xdr:col>
      <xdr:colOff>50800</xdr:colOff>
      <xdr:row>56</xdr:row>
      <xdr:rowOff>26200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19079"/>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17879</xdr:rowOff>
    </xdr:from>
    <xdr:to>
      <xdr:col>76</xdr:col>
      <xdr:colOff>114300</xdr:colOff>
      <xdr:row>56</xdr:row>
      <xdr:rowOff>130990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19079"/>
          <a:ext cx="889000"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130990</xdr:rowOff>
    </xdr:from>
    <xdr:to>
      <xdr:col>71</xdr:col>
      <xdr:colOff>177800</xdr:colOff>
      <xdr:row>57</xdr:row>
      <xdr:rowOff>78504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32190"/>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55328</xdr:rowOff>
    </xdr:from>
    <xdr:to>
      <xdr:col>85</xdr:col>
      <xdr:colOff>177800</xdr:colOff>
      <xdr:row>56</xdr:row>
      <xdr:rowOff>156928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33755</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146850</xdr:rowOff>
    </xdr:from>
    <xdr:to>
      <xdr:col>81</xdr:col>
      <xdr:colOff>101600</xdr:colOff>
      <xdr:row>56</xdr:row>
      <xdr:rowOff>77000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93527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138529</xdr:rowOff>
    </xdr:from>
    <xdr:to>
      <xdr:col>76</xdr:col>
      <xdr:colOff>165100</xdr:colOff>
      <xdr:row>56</xdr:row>
      <xdr:rowOff>68679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85206</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34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80190</xdr:rowOff>
    </xdr:from>
    <xdr:to>
      <xdr:col>72</xdr:col>
      <xdr:colOff>38100</xdr:colOff>
      <xdr:row>57</xdr:row>
      <xdr:rowOff>10340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26867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27704</xdr:rowOff>
    </xdr:from>
    <xdr:to>
      <xdr:col>67</xdr:col>
      <xdr:colOff>101600</xdr:colOff>
      <xdr:row>57</xdr:row>
      <xdr:rowOff>129304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120431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69177</xdr:rowOff>
    </xdr:from>
    <xdr:to>
      <xdr:col>85</xdr:col>
      <xdr:colOff>127000</xdr:colOff>
      <xdr:row>78</xdr:row>
      <xdr:rowOff>84658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42277"/>
          <a:ext cx="8382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69177</xdr:rowOff>
    </xdr:from>
    <xdr:to>
      <xdr:col>81</xdr:col>
      <xdr:colOff>50800</xdr:colOff>
      <xdr:row>78</xdr:row>
      <xdr:rowOff>116008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42277"/>
          <a:ext cx="889000" cy="4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84192</xdr:rowOff>
    </xdr:from>
    <xdr:to>
      <xdr:col>76</xdr:col>
      <xdr:colOff>114300</xdr:colOff>
      <xdr:row>78</xdr:row>
      <xdr:rowOff>116008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57292"/>
          <a:ext cx="8890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84192</xdr:rowOff>
    </xdr:from>
    <xdr:to>
      <xdr:col>71</xdr:col>
      <xdr:colOff>177800</xdr:colOff>
      <xdr:row>78</xdr:row>
      <xdr:rowOff>126989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57292"/>
          <a:ext cx="889000" cy="4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33858</xdr:rowOff>
    </xdr:from>
    <xdr:to>
      <xdr:col>85</xdr:col>
      <xdr:colOff>177800</xdr:colOff>
      <xdr:row>78</xdr:row>
      <xdr:rowOff>135458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164685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18377</xdr:rowOff>
    </xdr:from>
    <xdr:to>
      <xdr:col>81</xdr:col>
      <xdr:colOff>101600</xdr:colOff>
      <xdr:row>78</xdr:row>
      <xdr:rowOff>119977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136504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65208</xdr:rowOff>
    </xdr:from>
    <xdr:to>
      <xdr:col>76</xdr:col>
      <xdr:colOff>165100</xdr:colOff>
      <xdr:row>78</xdr:row>
      <xdr:rowOff>166808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157935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33392</xdr:rowOff>
    </xdr:from>
    <xdr:to>
      <xdr:col>72</xdr:col>
      <xdr:colOff>38100</xdr:colOff>
      <xdr:row>78</xdr:row>
      <xdr:rowOff>134992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151519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76189</xdr:rowOff>
    </xdr:from>
    <xdr:to>
      <xdr:col>67</xdr:col>
      <xdr:colOff>101600</xdr:colOff>
      <xdr:row>79</xdr:row>
      <xdr:rowOff>6339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168916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18272</xdr:rowOff>
    </xdr:from>
    <xdr:to>
      <xdr:col>85</xdr:col>
      <xdr:colOff>127000</xdr:colOff>
      <xdr:row>97</xdr:row>
      <xdr:rowOff>35733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48922"/>
          <a:ext cx="8382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34133</xdr:rowOff>
    </xdr:from>
    <xdr:to>
      <xdr:col>81</xdr:col>
      <xdr:colOff>50800</xdr:colOff>
      <xdr:row>97</xdr:row>
      <xdr:rowOff>35733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6478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157600</xdr:rowOff>
    </xdr:from>
    <xdr:to>
      <xdr:col>76</xdr:col>
      <xdr:colOff>114300</xdr:colOff>
      <xdr:row>97</xdr:row>
      <xdr:rowOff>34133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1680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88778</xdr:rowOff>
    </xdr:from>
    <xdr:to>
      <xdr:col>71</xdr:col>
      <xdr:colOff>177800</xdr:colOff>
      <xdr:row>96</xdr:row>
      <xdr:rowOff>157600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47978"/>
          <a:ext cx="889000" cy="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138922</xdr:rowOff>
    </xdr:from>
    <xdr:to>
      <xdr:col>85</xdr:col>
      <xdr:colOff>177800</xdr:colOff>
      <xdr:row>97</xdr:row>
      <xdr:rowOff>69072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117349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156383</xdr:rowOff>
    </xdr:from>
    <xdr:to>
      <xdr:col>81</xdr:col>
      <xdr:colOff>101600</xdr:colOff>
      <xdr:row>97</xdr:row>
      <xdr:rowOff>86533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77660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154783</xdr:rowOff>
    </xdr:from>
    <xdr:to>
      <xdr:col>76</xdr:col>
      <xdr:colOff>165100</xdr:colOff>
      <xdr:row>97</xdr:row>
      <xdr:rowOff>84933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106800</xdr:rowOff>
    </xdr:from>
    <xdr:to>
      <xdr:col>72</xdr:col>
      <xdr:colOff>38100</xdr:colOff>
      <xdr:row>97</xdr:row>
      <xdr:rowOff>36950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53477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37978</xdr:rowOff>
    </xdr:from>
    <xdr:to>
      <xdr:col>67</xdr:col>
      <xdr:colOff>101600</xdr:colOff>
      <xdr:row>96</xdr:row>
      <xdr:rowOff>139578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4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156105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84,593</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年度に比べ減少しているものの依然として類似団体平均と比較して</a:t>
          </a:r>
          <a:r>
            <a:rPr kumimoji="1" lang="en-US" altLang="ja-JP" sz="1300">
              <a:latin typeface="ＭＳ Ｐゴシック" panose="020B0600070205080204" pitchFamily="50" charset="-128"/>
              <a:ea typeface="ＭＳ Ｐゴシック" panose="020B0600070205080204" pitchFamily="50" charset="-128"/>
            </a:rPr>
            <a:t>52,071</a:t>
          </a:r>
          <a:r>
            <a:rPr kumimoji="1" lang="ja-JP" altLang="en-US" sz="1300">
              <a:latin typeface="ＭＳ Ｐゴシック" panose="020B0600070205080204" pitchFamily="50" charset="-128"/>
              <a:ea typeface="ＭＳ Ｐゴシック" panose="020B0600070205080204" pitchFamily="50" charset="-128"/>
            </a:rPr>
            <a:t>円も多い。これは阿智村の主要産業である観光事業の充実を図るため、重点的に取り組んできたことによることに加え、新型コロナウイルス感染症の影響を受けた事業者への支援等によるものである。また、民生費では住民一人当たり</a:t>
          </a:r>
          <a:r>
            <a:rPr kumimoji="1" lang="en-US" altLang="ja-JP" sz="1300">
              <a:latin typeface="ＭＳ Ｐゴシック" panose="020B0600070205080204" pitchFamily="50" charset="-128"/>
              <a:ea typeface="ＭＳ Ｐゴシック" panose="020B0600070205080204" pitchFamily="50" charset="-128"/>
            </a:rPr>
            <a:t>214,035</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36,159</a:t>
          </a:r>
          <a:r>
            <a:rPr kumimoji="1" lang="ja-JP" altLang="en-US" sz="1300">
              <a:latin typeface="ＭＳ Ｐゴシック" panose="020B0600070205080204" pitchFamily="50" charset="-128"/>
              <a:ea typeface="ＭＳ Ｐゴシック" panose="020B0600070205080204" pitchFamily="50" charset="-128"/>
            </a:rPr>
            <a:t>円多くなっているが、これは子育て世帯への生活支援特別給付事業費</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百万円が影響している。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財政調整基金の取り崩しを回避したものの、数値を下げる結果となった。実質収支額については、引き続き黒字を確保しており、実質単年度収支もプラスに転じることができ、今後も事務事業の見直し・統配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6245501</v>
      </c>
      <c r="BO4" s="374"/>
      <c r="BP4" s="374"/>
      <c r="BQ4" s="374"/>
      <c r="BR4" s="374"/>
      <c r="BS4" s="374"/>
      <c r="BT4" s="374"/>
      <c r="BU4" s="375"/>
      <c r="BV4" s="373">
        <v>7195312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7.5</v>
      </c>
      <c r="CU4" s="380"/>
      <c r="CV4" s="380"/>
      <c r="CW4" s="380"/>
      <c r="CX4" s="380"/>
      <c r="CY4" s="380"/>
      <c r="CZ4" s="380"/>
      <c r="DA4" s="381"/>
      <c r="DB4" s="379">
        <v>6.7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5792101</v>
      </c>
      <c r="BO5" s="411"/>
      <c r="BP5" s="411"/>
      <c r="BQ5" s="411"/>
      <c r="BR5" s="411"/>
      <c r="BS5" s="411"/>
      <c r="BT5" s="411"/>
      <c r="BU5" s="412"/>
      <c r="BV5" s="410">
        <v>6827909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75.7</v>
      </c>
      <c r="CU5" s="408"/>
      <c r="CV5" s="408"/>
      <c r="CW5" s="408"/>
      <c r="CX5" s="408"/>
      <c r="CY5" s="408"/>
      <c r="CZ5" s="408"/>
      <c r="DA5" s="409"/>
      <c r="DB5" s="407">
        <v>80.900000000000006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453400</v>
      </c>
      <c r="BO6" s="411"/>
      <c r="BP6" s="411"/>
      <c r="BQ6" s="411"/>
      <c r="BR6" s="411"/>
      <c r="BS6" s="411"/>
      <c r="BT6" s="411"/>
      <c r="BU6" s="412"/>
      <c r="BV6" s="410">
        <v>367403</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78.3</v>
      </c>
      <c r="CU6" s="448"/>
      <c r="CV6" s="448"/>
      <c r="CW6" s="448"/>
      <c r="CX6" s="448"/>
      <c r="CY6" s="448"/>
      <c r="CZ6" s="448"/>
      <c r="DA6" s="449"/>
      <c r="DB6" s="447">
        <v>80.900000000000006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173782</v>
      </c>
      <c r="BO7" s="411"/>
      <c r="BP7" s="411"/>
      <c r="BQ7" s="411"/>
      <c r="BR7" s="411"/>
      <c r="BS7" s="411"/>
      <c r="BT7" s="411"/>
      <c r="BU7" s="412"/>
      <c r="BV7" s="410">
        <v>129612</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3738677</v>
      </c>
      <c r="CU7" s="411"/>
      <c r="CV7" s="411"/>
      <c r="CW7" s="411"/>
      <c r="CX7" s="411"/>
      <c r="CY7" s="411"/>
      <c r="CZ7" s="411"/>
      <c r="DA7" s="412"/>
      <c r="DB7" s="410">
        <v>3544223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279618</v>
      </c>
      <c r="BO8" s="411"/>
      <c r="BP8" s="411"/>
      <c r="BQ8" s="411"/>
      <c r="BR8" s="411"/>
      <c r="BS8" s="411"/>
      <c r="BT8" s="411"/>
      <c r="BU8" s="412"/>
      <c r="BV8" s="410">
        <v>237791</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0.24</v>
      </c>
      <c r="CU8" s="451"/>
      <c r="CV8" s="451"/>
      <c r="CW8" s="451"/>
      <c r="CX8" s="451"/>
      <c r="CY8" s="451"/>
      <c r="CZ8" s="451"/>
      <c r="DA8" s="452"/>
      <c r="DB8" s="450">
        <v>0.24</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6068</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41827</v>
      </c>
      <c r="BO9" s="411"/>
      <c r="BP9" s="411"/>
      <c r="BQ9" s="411"/>
      <c r="BR9" s="411"/>
      <c r="BS9" s="411"/>
      <c r="BT9" s="411"/>
      <c r="BU9" s="412"/>
      <c r="BV9" s="410">
        <v>-84059</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8.8000000000000007</v>
      </c>
      <c r="CU9" s="408"/>
      <c r="CV9" s="408"/>
      <c r="CW9" s="408"/>
      <c r="CX9" s="408"/>
      <c r="CY9" s="408"/>
      <c r="CZ9" s="408"/>
      <c r="DA9" s="409"/>
      <c r="DB9" s="407">
        <v>8.6999999999999993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6538</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117</v>
      </c>
      <c r="AV10" s="443"/>
      <c r="AW10" s="443"/>
      <c r="AX10" s="443"/>
      <c r="AY10" s="444" t="s">
        <v>122</v>
      </c>
      <c r="AZ10" s="445"/>
      <c r="BA10" s="445"/>
      <c r="BB10" s="445"/>
      <c r="BC10" s="445"/>
      <c r="BD10" s="445"/>
      <c r="BE10" s="445"/>
      <c r="BF10" s="445"/>
      <c r="BG10" s="445"/>
      <c r="BH10" s="445"/>
      <c r="BI10" s="445"/>
      <c r="BJ10" s="445"/>
      <c r="BK10" s="445"/>
      <c r="BL10" s="445"/>
      <c r="BM10" s="446"/>
      <c r="BN10" s="410">
        <v>130459</v>
      </c>
      <c r="BO10" s="411"/>
      <c r="BP10" s="411"/>
      <c r="BQ10" s="411"/>
      <c r="BR10" s="411"/>
      <c r="BS10" s="411"/>
      <c r="BT10" s="411"/>
      <c r="BU10" s="412"/>
      <c r="BV10" s="410">
        <v>171324</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117</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6150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102</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135627</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6008</v>
      </c>
      <c r="S13" s="495"/>
      <c r="T13" s="495"/>
      <c r="U13" s="495"/>
      <c r="V13" s="496"/>
      <c r="W13" s="426" t="s">
        <v>138</v>
      </c>
      <c r="X13" s="427"/>
      <c r="Y13" s="427"/>
      <c r="Z13" s="427"/>
      <c r="AA13" s="427"/>
      <c r="AB13" s="417"/>
      <c r="AC13" s="461">
        <v>464</v>
      </c>
      <c r="AD13" s="462"/>
      <c r="AE13" s="462"/>
      <c r="AF13" s="462"/>
      <c r="AG13" s="504"/>
      <c r="AH13" s="461">
        <v>513</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172286</v>
      </c>
      <c r="BO13" s="411"/>
      <c r="BP13" s="411"/>
      <c r="BQ13" s="411"/>
      <c r="BR13" s="411"/>
      <c r="BS13" s="411"/>
      <c r="BT13" s="411"/>
      <c r="BU13" s="412"/>
      <c r="BV13" s="410">
        <v>-48362</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0.1</v>
      </c>
      <c r="CU13" s="408"/>
      <c r="CV13" s="408"/>
      <c r="CW13" s="408"/>
      <c r="CX13" s="408"/>
      <c r="CY13" s="408"/>
      <c r="CZ13" s="408"/>
      <c r="DA13" s="409"/>
      <c r="DB13" s="407">
        <v>-0.1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6233</v>
      </c>
      <c r="S14" s="495"/>
      <c r="T14" s="495"/>
      <c r="U14" s="495"/>
      <c r="V14" s="496"/>
      <c r="W14" s="400"/>
      <c r="X14" s="401"/>
      <c r="Y14" s="401"/>
      <c r="Z14" s="401"/>
      <c r="AA14" s="401"/>
      <c r="AB14" s="390"/>
      <c r="AC14" s="497">
        <v>13.9</v>
      </c>
      <c r="AD14" s="498"/>
      <c r="AE14" s="498"/>
      <c r="AF14" s="498"/>
      <c r="AG14" s="499"/>
      <c r="AH14" s="497">
        <v>14.6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129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145</v>
      </c>
      <c r="N15" s="502"/>
      <c r="O15" s="502"/>
      <c r="P15" s="502"/>
      <c r="Q15" s="503"/>
      <c r="R15" s="494">
        <v>6094</v>
      </c>
      <c r="S15" s="495"/>
      <c r="T15" s="495"/>
      <c r="U15" s="495"/>
      <c r="V15" s="496"/>
      <c r="W15" s="426" t="s">
        <v>146</v>
      </c>
      <c r="X15" s="427"/>
      <c r="Y15" s="427"/>
      <c r="Z15" s="427"/>
      <c r="AA15" s="427"/>
      <c r="AB15" s="417"/>
      <c r="AC15" s="461">
        <v>919</v>
      </c>
      <c r="AD15" s="462"/>
      <c r="AE15" s="462"/>
      <c r="AF15" s="462"/>
      <c r="AG15" s="504"/>
      <c r="AH15" s="461">
        <v>991</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762774</v>
      </c>
      <c r="BO15" s="374"/>
      <c r="BP15" s="374"/>
      <c r="BQ15" s="374"/>
      <c r="BR15" s="374"/>
      <c r="BS15" s="374"/>
      <c r="BT15" s="374"/>
      <c r="BU15" s="375"/>
      <c r="BV15" s="373">
        <v>782246</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27.5</v>
      </c>
      <c r="AD16" s="498"/>
      <c r="AE16" s="498"/>
      <c r="AF16" s="498"/>
      <c r="AG16" s="499"/>
      <c r="AH16" s="497">
        <v>28.2</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3428615</v>
      </c>
      <c r="BO16" s="411"/>
      <c r="BP16" s="411"/>
      <c r="BQ16" s="411"/>
      <c r="BR16" s="411"/>
      <c r="BS16" s="411"/>
      <c r="BT16" s="411"/>
      <c r="BU16" s="412"/>
      <c r="BV16" s="410">
        <v>3243412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1957</v>
      </c>
      <c r="AD17" s="462"/>
      <c r="AE17" s="462"/>
      <c r="AF17" s="462"/>
      <c r="AG17" s="504"/>
      <c r="AH17" s="461">
        <v>2005</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943054</v>
      </c>
      <c r="BO17" s="411"/>
      <c r="BP17" s="411"/>
      <c r="BQ17" s="411"/>
      <c r="BR17" s="411"/>
      <c r="BS17" s="411"/>
      <c r="BT17" s="411"/>
      <c r="BU17" s="412"/>
      <c r="BV17" s="410">
        <v>969344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156</v>
      </c>
      <c r="C18" s="453"/>
      <c r="D18" s="453"/>
      <c r="E18" s="536"/>
      <c r="F18" s="536"/>
      <c r="G18" s="536"/>
      <c r="H18" s="536"/>
      <c r="I18" s="536"/>
      <c r="J18" s="536"/>
      <c r="K18" s="536"/>
      <c r="L18" s="537">
        <v>214.43</v>
      </c>
      <c r="M18" s="537"/>
      <c r="N18" s="537"/>
      <c r="O18" s="537"/>
      <c r="P18" s="537"/>
      <c r="Q18" s="537"/>
      <c r="R18" s="538"/>
      <c r="S18" s="538"/>
      <c r="T18" s="538"/>
      <c r="U18" s="538"/>
      <c r="V18" s="539"/>
      <c r="W18" s="428"/>
      <c r="X18" s="429"/>
      <c r="Y18" s="429"/>
      <c r="Z18" s="429"/>
      <c r="AA18" s="429"/>
      <c r="AB18" s="420"/>
      <c r="AC18" s="540">
        <v>58.6</v>
      </c>
      <c r="AD18" s="541"/>
      <c r="AE18" s="541"/>
      <c r="AF18" s="541"/>
      <c r="AG18" s="542"/>
      <c r="AH18" s="540">
        <v>57.1</v>
      </c>
      <c r="AI18" s="541"/>
      <c r="AJ18" s="541"/>
      <c r="AK18" s="541"/>
      <c r="AL18" s="543"/>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2905180</v>
      </c>
      <c r="BO18" s="411"/>
      <c r="BP18" s="411"/>
      <c r="BQ18" s="411"/>
      <c r="BR18" s="411"/>
      <c r="BS18" s="411"/>
      <c r="BT18" s="411"/>
      <c r="BU18" s="412"/>
      <c r="BV18" s="410">
        <v>2822544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158</v>
      </c>
      <c r="C19" s="453"/>
      <c r="D19" s="453"/>
      <c r="E19" s="536"/>
      <c r="F19" s="536"/>
      <c r="G19" s="536"/>
      <c r="H19" s="536"/>
      <c r="I19" s="536"/>
      <c r="J19" s="536"/>
      <c r="K19" s="536"/>
      <c r="L19" s="544">
        <v>28</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4483390</v>
      </c>
      <c r="BO19" s="411"/>
      <c r="BP19" s="411"/>
      <c r="BQ19" s="411"/>
      <c r="BR19" s="411"/>
      <c r="BS19" s="411"/>
      <c r="BT19" s="411"/>
      <c r="BU19" s="412"/>
      <c r="BV19" s="410">
        <v>4316295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160</v>
      </c>
      <c r="C20" s="453"/>
      <c r="D20" s="453"/>
      <c r="E20" s="536"/>
      <c r="F20" s="536"/>
      <c r="G20" s="536"/>
      <c r="H20" s="536"/>
      <c r="I20" s="536"/>
      <c r="J20" s="536"/>
      <c r="K20" s="536"/>
      <c r="L20" s="544">
        <v>2152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161</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2947731</v>
      </c>
      <c r="BO22" s="374"/>
      <c r="BP22" s="374"/>
      <c r="BQ22" s="374"/>
      <c r="BR22" s="374"/>
      <c r="BS22" s="374"/>
      <c r="BT22" s="374"/>
      <c r="BU22" s="375"/>
      <c r="BV22" s="373">
        <v>2935311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1208357</v>
      </c>
      <c r="BO23" s="411"/>
      <c r="BP23" s="411"/>
      <c r="BQ23" s="411"/>
      <c r="BR23" s="411"/>
      <c r="BS23" s="411"/>
      <c r="BT23" s="411"/>
      <c r="BU23" s="412"/>
      <c r="BV23" s="410">
        <v>1224596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6390</v>
      </c>
      <c r="R24" s="462"/>
      <c r="S24" s="462"/>
      <c r="T24" s="462"/>
      <c r="U24" s="462"/>
      <c r="V24" s="504"/>
      <c r="W24" s="556"/>
      <c r="X24" s="557"/>
      <c r="Y24" s="558"/>
      <c r="Z24" s="460" t="s">
        <v>171</v>
      </c>
      <c r="AA24" s="440"/>
      <c r="AB24" s="440"/>
      <c r="AC24" s="440"/>
      <c r="AD24" s="440"/>
      <c r="AE24" s="440"/>
      <c r="AF24" s="440"/>
      <c r="AG24" s="441"/>
      <c r="AH24" s="461">
        <v>92</v>
      </c>
      <c r="AI24" s="462"/>
      <c r="AJ24" s="462"/>
      <c r="AK24" s="462"/>
      <c r="AL24" s="504"/>
      <c r="AM24" s="461">
        <v>262200</v>
      </c>
      <c r="AN24" s="462"/>
      <c r="AO24" s="462"/>
      <c r="AP24" s="462"/>
      <c r="AQ24" s="462"/>
      <c r="AR24" s="504"/>
      <c r="AS24" s="461">
        <v>2850</v>
      </c>
      <c r="AT24" s="462"/>
      <c r="AU24" s="462"/>
      <c r="AV24" s="462"/>
      <c r="AW24" s="462"/>
      <c r="AX24" s="463"/>
      <c r="AY24" s="529" t="s">
        <v>172</v>
      </c>
      <c r="AZ24" s="530"/>
      <c r="BA24" s="530"/>
      <c r="BB24" s="530"/>
      <c r="BC24" s="530"/>
      <c r="BD24" s="530"/>
      <c r="BE24" s="530"/>
      <c r="BF24" s="530"/>
      <c r="BG24" s="530"/>
      <c r="BH24" s="530"/>
      <c r="BI24" s="530"/>
      <c r="BJ24" s="530"/>
      <c r="BK24" s="530"/>
      <c r="BL24" s="530"/>
      <c r="BM24" s="531"/>
      <c r="BN24" s="410">
        <v>2791890</v>
      </c>
      <c r="BO24" s="411"/>
      <c r="BP24" s="411"/>
      <c r="BQ24" s="411"/>
      <c r="BR24" s="411"/>
      <c r="BS24" s="411"/>
      <c r="BT24" s="411"/>
      <c r="BU24" s="412"/>
      <c r="BV24" s="410">
        <v>2887442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5750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176</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t="s">
        <v>178</v>
      </c>
      <c r="BO25" s="374"/>
      <c r="BP25" s="374"/>
      <c r="BQ25" s="374"/>
      <c r="BR25" s="374"/>
      <c r="BS25" s="374"/>
      <c r="BT25" s="374"/>
      <c r="BU25" s="375"/>
      <c r="BV25" s="373" t="s">
        <v>178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4990</v>
      </c>
      <c r="R26" s="462"/>
      <c r="S26" s="462"/>
      <c r="T26" s="462"/>
      <c r="U26" s="462"/>
      <c r="V26" s="504"/>
      <c r="W26" s="556"/>
      <c r="X26" s="557"/>
      <c r="Y26" s="558"/>
      <c r="Z26" s="460" t="s">
        <v>180</v>
      </c>
      <c r="AA26" s="562"/>
      <c r="AB26" s="562"/>
      <c r="AC26" s="562"/>
      <c r="AD26" s="562"/>
      <c r="AE26" s="562"/>
      <c r="AF26" s="562"/>
      <c r="AG26" s="563"/>
      <c r="AH26" s="461" t="s">
        <v>176</v>
      </c>
      <c r="AI26" s="462"/>
      <c r="AJ26" s="462"/>
      <c r="AK26" s="462"/>
      <c r="AL26" s="504"/>
      <c r="AM26" s="461" t="s">
        <v>181</v>
      </c>
      <c r="AN26" s="462"/>
      <c r="AO26" s="462"/>
      <c r="AP26" s="462"/>
      <c r="AQ26" s="462"/>
      <c r="AR26" s="504"/>
      <c r="AS26" s="461" t="s">
        <v>181</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183</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184</v>
      </c>
      <c r="F27" s="440"/>
      <c r="G27" s="440"/>
      <c r="H27" s="440"/>
      <c r="I27" s="440"/>
      <c r="J27" s="440"/>
      <c r="K27" s="441"/>
      <c r="L27" s="461">
        <v>1</v>
      </c>
      <c r="M27" s="462"/>
      <c r="N27" s="462"/>
      <c r="O27" s="462"/>
      <c r="P27" s="504"/>
      <c r="Q27" s="461">
        <v>2730</v>
      </c>
      <c r="R27" s="462"/>
      <c r="S27" s="462"/>
      <c r="T27" s="462"/>
      <c r="U27" s="462"/>
      <c r="V27" s="504"/>
      <c r="W27" s="556"/>
      <c r="X27" s="557"/>
      <c r="Y27" s="558"/>
      <c r="Z27" s="460" t="s">
        <v>185</v>
      </c>
      <c r="AA27" s="440"/>
      <c r="AB27" s="440"/>
      <c r="AC27" s="440"/>
      <c r="AD27" s="440"/>
      <c r="AE27" s="440"/>
      <c r="AF27" s="440"/>
      <c r="AG27" s="441"/>
      <c r="AH27" s="461" t="s">
        <v>183</v>
      </c>
      <c r="AI27" s="462"/>
      <c r="AJ27" s="462"/>
      <c r="AK27" s="462"/>
      <c r="AL27" s="504"/>
      <c r="AM27" s="461" t="s">
        <v>178</v>
      </c>
      <c r="AN27" s="462"/>
      <c r="AO27" s="462"/>
      <c r="AP27" s="462"/>
      <c r="AQ27" s="462"/>
      <c r="AR27" s="504"/>
      <c r="AS27" s="461" t="s">
        <v>178</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32">
        <v>453292</v>
      </c>
      <c r="BO27" s="533"/>
      <c r="BP27" s="533"/>
      <c r="BQ27" s="533"/>
      <c r="BR27" s="533"/>
      <c r="BS27" s="533"/>
      <c r="BT27" s="533"/>
      <c r="BU27" s="534"/>
      <c r="BV27" s="532">
        <v>477297</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187</v>
      </c>
      <c r="F28" s="440"/>
      <c r="G28" s="440"/>
      <c r="H28" s="440"/>
      <c r="I28" s="440"/>
      <c r="J28" s="440"/>
      <c r="K28" s="441"/>
      <c r="L28" s="461">
        <v>1</v>
      </c>
      <c r="M28" s="462"/>
      <c r="N28" s="462"/>
      <c r="O28" s="462"/>
      <c r="P28" s="504"/>
      <c r="Q28" s="461">
        <v>2028</v>
      </c>
      <c r="R28" s="462"/>
      <c r="S28" s="462"/>
      <c r="T28" s="462"/>
      <c r="U28" s="462"/>
      <c r="V28" s="504"/>
      <c r="W28" s="556"/>
      <c r="X28" s="557"/>
      <c r="Y28" s="558"/>
      <c r="Z28" s="460" t="s">
        <v>188</v>
      </c>
      <c r="AA28" s="440"/>
      <c r="AB28" s="440"/>
      <c r="AC28" s="440"/>
      <c r="AD28" s="440"/>
      <c r="AE28" s="440"/>
      <c r="AF28" s="440"/>
      <c r="AG28" s="441"/>
      <c r="AH28" s="461" t="s">
        <v>183</v>
      </c>
      <c r="AI28" s="462"/>
      <c r="AJ28" s="462"/>
      <c r="AK28" s="462"/>
      <c r="AL28" s="504"/>
      <c r="AM28" s="461" t="s">
        <v>176</v>
      </c>
      <c r="AN28" s="462"/>
      <c r="AO28" s="462"/>
      <c r="AP28" s="462"/>
      <c r="AQ28" s="462"/>
      <c r="AR28" s="504"/>
      <c r="AS28" s="461" t="s">
        <v>183</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2985565</v>
      </c>
      <c r="BO28" s="374"/>
      <c r="BP28" s="374"/>
      <c r="BQ28" s="374"/>
      <c r="BR28" s="374"/>
      <c r="BS28" s="374"/>
      <c r="BT28" s="374"/>
      <c r="BU28" s="375"/>
      <c r="BV28" s="373">
        <v>2855106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190</v>
      </c>
      <c r="F29" s="440"/>
      <c r="G29" s="440"/>
      <c r="H29" s="440"/>
      <c r="I29" s="440"/>
      <c r="J29" s="440"/>
      <c r="K29" s="441"/>
      <c r="L29" s="461">
        <v>10</v>
      </c>
      <c r="M29" s="462"/>
      <c r="N29" s="462"/>
      <c r="O29" s="462"/>
      <c r="P29" s="504"/>
      <c r="Q29" s="461">
        <v>1716</v>
      </c>
      <c r="R29" s="462"/>
      <c r="S29" s="462"/>
      <c r="T29" s="462"/>
      <c r="U29" s="462"/>
      <c r="V29" s="504"/>
      <c r="W29" s="559"/>
      <c r="X29" s="560"/>
      <c r="Y29" s="561"/>
      <c r="Z29" s="460" t="s">
        <v>191</v>
      </c>
      <c r="AA29" s="440"/>
      <c r="AB29" s="440"/>
      <c r="AC29" s="440"/>
      <c r="AD29" s="440"/>
      <c r="AE29" s="440"/>
      <c r="AF29" s="440"/>
      <c r="AG29" s="441"/>
      <c r="AH29" s="461">
        <v>92</v>
      </c>
      <c r="AI29" s="462"/>
      <c r="AJ29" s="462"/>
      <c r="AK29" s="462"/>
      <c r="AL29" s="504"/>
      <c r="AM29" s="461">
        <v>262200</v>
      </c>
      <c r="AN29" s="462"/>
      <c r="AO29" s="462"/>
      <c r="AP29" s="462"/>
      <c r="AQ29" s="462"/>
      <c r="AR29" s="504"/>
      <c r="AS29" s="461">
        <v>2850</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498560</v>
      </c>
      <c r="BO29" s="411"/>
      <c r="BP29" s="411"/>
      <c r="BQ29" s="411"/>
      <c r="BR29" s="411"/>
      <c r="BS29" s="411"/>
      <c r="BT29" s="411"/>
      <c r="BU29" s="412"/>
      <c r="BV29" s="410">
        <v>497122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40">
        <v>95.1</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2997048</v>
      </c>
      <c r="BO30" s="533"/>
      <c r="BP30" s="533"/>
      <c r="BQ30" s="533"/>
      <c r="BR30" s="533"/>
      <c r="BS30" s="533"/>
      <c r="BT30" s="533"/>
      <c r="BU30" s="534"/>
      <c r="BV30" s="532">
        <v>2997460</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202</v>
      </c>
      <c r="V33" s="434"/>
      <c r="W33" s="399" t="s">
        <v>201</v>
      </c>
      <c r="X33" s="399"/>
      <c r="Y33" s="399"/>
      <c r="Z33" s="399"/>
      <c r="AA33" s="399"/>
      <c r="AB33" s="399"/>
      <c r="AC33" s="399"/>
      <c r="AD33" s="399"/>
      <c r="AE33" s="399"/>
      <c r="AF33" s="399"/>
      <c r="AG33" s="399"/>
      <c r="AH33" s="399"/>
      <c r="AI33" s="399"/>
      <c r="AJ33" s="399"/>
      <c r="AK33" s="399"/>
      <c r="AL33" s="203"/>
      <c r="AM33" s="434" t="s">
        <v>203</v>
      </c>
      <c r="AN33" s="434"/>
      <c r="AO33" s="399" t="s">
        <v>201</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202</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南信州広域連合（一般会計）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阿智昼神観光局</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南信州広域連合（広域振興基金特別会計）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南信州広域連合（広域消防特別会計）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南信州広域連合（稲葉クリーンセンター特別会計）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長野県後期高齢者医療広域連合（一般会計）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長野県後期高齢者医療広域連合（後期高齢者医療事業会計）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長野県市町村自治振興組合（一般会計）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長野県市町村総合事務組合（一般会計）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長野県市町村総合事務組合（非常勤職員公務災害補償特別会計）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下伊那郡町村総合事務組合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98OKrqRMkCTCOvAmmpbgBUAttwHO4VfoiMbeqoN1ZgA+AlzPeDCPNMc0SHDg0WEZiNRN1tTvMd8fJRYa8ecjXQ==" saltValue="H5+Ok0O6IMUZ2DgOomPdB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79" t="s">
        <v>575</v>
      </c>
      <c r="D34" s="1179"/>
      <c r="E34" s="1180"/>
      <c r="F34" s="32">
        <v>11.27</v>
      </c>
      <c r="G34" s="33">
        <v>11.01</v>
      </c>
      <c r="H34" s="33">
        <v>9.41</v>
      </c>
      <c r="I34" s="33">
        <v>6.7</v>
      </c>
      <c r="J34" s="34">
        <v>7.47</v>
      </c>
      <c r="K34" s="22"/>
      <c r="L34" s="22"/>
      <c r="M34" s="22"/>
      <c r="N34" s="22"/>
      <c r="O34" s="22"/>
      <c r="P34" s="22"/>
    </row>
    <row r="35" spans="1:16" ht="39" customHeight="1" x14ac:dyDescent="0.15">
      <c r="A35" s="22"/>
      <c r="B35" s="35"/>
      <c r="C35" s="1173" t="s">
        <v>576</v>
      </c>
      <c r="D35" s="1174"/>
      <c r="E35" s="1175"/>
      <c r="F35" s="36">
        <v>0.44</v>
      </c>
      <c r="G35" s="37">
        <v>2.1800000000000002</v>
      </c>
      <c r="H35" s="37">
        <v>2.59</v>
      </c>
      <c r="I35" s="37">
        <v>1.92</v>
      </c>
      <c r="J35" s="38">
        <v>3.38</v>
      </c>
      <c r="K35" s="22"/>
      <c r="L35" s="22"/>
      <c r="M35" s="22"/>
      <c r="N35" s="22"/>
      <c r="O35" s="22"/>
      <c r="P35" s="22"/>
    </row>
    <row r="36" spans="1:16" ht="39" customHeight="1" x14ac:dyDescent="0.15">
      <c r="A36" s="22"/>
      <c r="B36" s="35"/>
      <c r="C36" s="1173" t="s">
        <v>577</v>
      </c>
      <c r="D36" s="1174"/>
      <c r="E36" s="1175"/>
      <c r="F36" s="36">
        <v>1.45</v>
      </c>
      <c r="G36" s="37">
        <v>1.1100000000000001</v>
      </c>
      <c r="H36" s="37">
        <v>0.89</v>
      </c>
      <c r="I36" s="37">
        <v>0.33</v>
      </c>
      <c r="J36" s="38">
        <v>0.82</v>
      </c>
      <c r="K36" s="22"/>
      <c r="L36" s="22"/>
      <c r="M36" s="22"/>
      <c r="N36" s="22"/>
      <c r="O36" s="22"/>
      <c r="P36" s="22"/>
    </row>
    <row r="37" spans="1:16" ht="39" customHeight="1" x14ac:dyDescent="0.15">
      <c r="A37" s="22"/>
      <c r="B37" s="35"/>
      <c r="C37" s="1173" t="s">
        <v>578</v>
      </c>
      <c r="D37" s="1174"/>
      <c r="E37" s="1175"/>
      <c r="F37" s="36">
        <v>0.15</v>
      </c>
      <c r="G37" s="37">
        <v>0.12</v>
      </c>
      <c r="H37" s="37">
        <v>0.2</v>
      </c>
      <c r="I37" s="37">
        <v>0.28999999999999998</v>
      </c>
      <c r="J37" s="38">
        <v>0.31</v>
      </c>
      <c r="K37" s="22"/>
      <c r="L37" s="22"/>
      <c r="M37" s="22"/>
      <c r="N37" s="22"/>
      <c r="O37" s="22"/>
      <c r="P37" s="22"/>
    </row>
    <row r="38" spans="1:16" ht="39" customHeight="1" x14ac:dyDescent="0.15">
      <c r="A38" s="22"/>
      <c r="B38" s="35"/>
      <c r="C38" s="1173" t="s">
        <v>579</v>
      </c>
      <c r="D38" s="1174"/>
      <c r="E38" s="1175"/>
      <c r="F38" s="36">
        <v>0.44</v>
      </c>
      <c r="G38" s="37">
        <v>0.91</v>
      </c>
      <c r="H38" s="37">
        <v>0.81</v>
      </c>
      <c r="I38" s="37">
        <v>0.6</v>
      </c>
      <c r="J38" s="38">
        <v>0.28999999999999998</v>
      </c>
      <c r="K38" s="22"/>
      <c r="L38" s="22"/>
      <c r="M38" s="22"/>
      <c r="N38" s="22"/>
      <c r="O38" s="22"/>
      <c r="P38" s="22"/>
    </row>
    <row r="39" spans="1:16" ht="39" customHeight="1" x14ac:dyDescent="0.15">
      <c r="A39" s="22"/>
      <c r="B39" s="35"/>
      <c r="C39" s="1173" t="s">
        <v>580</v>
      </c>
      <c r="D39" s="1174"/>
      <c r="E39" s="1175"/>
      <c r="F39" s="36">
        <v>0.01</v>
      </c>
      <c r="G39" s="37">
        <v>0.01</v>
      </c>
      <c r="H39" s="37">
        <v>0.01</v>
      </c>
      <c r="I39" s="37">
        <v>0.03</v>
      </c>
      <c r="J39" s="38">
        <v>0.01</v>
      </c>
      <c r="K39" s="22"/>
      <c r="L39" s="22"/>
      <c r="M39" s="22"/>
      <c r="N39" s="22"/>
      <c r="O39" s="22"/>
      <c r="P39" s="22"/>
    </row>
    <row r="40" spans="1:16" ht="39" customHeight="1" x14ac:dyDescent="0.15">
      <c r="A40" s="22"/>
      <c r="B40" s="35"/>
      <c r="C40" s="1173" t="s">
        <v>581</v>
      </c>
      <c r="D40" s="1174"/>
      <c r="E40" s="1175"/>
      <c r="F40" s="36">
        <v>0.24</v>
      </c>
      <c r="G40" s="37">
        <v>0.24</v>
      </c>
      <c r="H40" s="37">
        <v>0.42</v>
      </c>
      <c r="I40" s="37">
        <v>0.15</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582</v>
      </c>
      <c r="D42" s="1174"/>
      <c r="E42" s="1175"/>
      <c r="F42" s="36" t="s">
        <v>526</v>
      </c>
      <c r="G42" s="37" t="s">
        <v>526</v>
      </c>
      <c r="H42" s="37" t="s">
        <v>526</v>
      </c>
      <c r="I42" s="37" t="s">
        <v>526</v>
      </c>
      <c r="J42" s="38" t="s">
        <v>526</v>
      </c>
      <c r="K42" s="22"/>
      <c r="L42" s="22"/>
      <c r="M42" s="22"/>
      <c r="N42" s="22"/>
      <c r="O42" s="22"/>
      <c r="P42" s="22"/>
    </row>
    <row r="43" spans="1:16" ht="39" customHeight="1" thickBot="1" x14ac:dyDescent="0.2">
      <c r="A43" s="22"/>
      <c r="B43" s="40"/>
      <c r="C43" s="1176" t="s">
        <v>583</v>
      </c>
      <c r="D43" s="1177"/>
      <c r="E43" s="1178"/>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bG6/pInrT+8Kvwrl3GX5X4JpNt7BAN9HVrXdKnTZbEWjWfFndZU1rhzoK+lb+WZrg94QQKDcWm3PTZAIQvfQ==" saltValue="9QfU4RWcfykCHBt8685H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2"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566</v>
      </c>
      <c r="L45" s="60">
        <v>461</v>
      </c>
      <c r="M45" s="60">
        <v>385</v>
      </c>
      <c r="N45" s="60">
        <v>379</v>
      </c>
      <c r="O45" s="61">
        <v>404</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526</v>
      </c>
      <c r="L46" s="64" t="s">
        <v>526</v>
      </c>
      <c r="M46" s="64" t="s">
        <v>526</v>
      </c>
      <c r="N46" s="64" t="s">
        <v>526</v>
      </c>
      <c r="O46" s="65" t="s">
        <v>526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526</v>
      </c>
      <c r="L47" s="64" t="s">
        <v>526</v>
      </c>
      <c r="M47" s="64" t="s">
        <v>526</v>
      </c>
      <c r="N47" s="64" t="s">
        <v>526</v>
      </c>
      <c r="O47" s="65" t="s">
        <v>526</v>
      </c>
      <c r="P47" s="48"/>
      <c r="Q47" s="48"/>
      <c r="R47" s="48"/>
      <c r="S47" s="48"/>
      <c r="T47" s="48"/>
      <c r="U47" s="48"/>
    </row>
    <row r="48" spans="1:21" ht="30.75" customHeight="1" x14ac:dyDescent="0.15">
      <c r="A48" s="48"/>
      <c r="B48" s="1183"/>
      <c r="C48" s="1184"/>
      <c r="D48" s="62"/>
      <c r="E48" s="1189" t="s">
        <v>15</v>
      </c>
      <c r="F48" s="1189"/>
      <c r="G48" s="1189"/>
      <c r="H48" s="1189"/>
      <c r="I48" s="1189"/>
      <c r="J48" s="1190"/>
      <c r="K48" s="63">
        <v>236</v>
      </c>
      <c r="L48" s="64">
        <v>236</v>
      </c>
      <c r="M48" s="64">
        <v>229</v>
      </c>
      <c r="N48" s="64">
        <v>246</v>
      </c>
      <c r="O48" s="65">
        <v>240</v>
      </c>
      <c r="P48" s="48"/>
      <c r="Q48" s="48"/>
      <c r="R48" s="48"/>
      <c r="S48" s="48"/>
      <c r="T48" s="48"/>
      <c r="U48" s="48"/>
    </row>
    <row r="49" spans="1:21" ht="30.75" customHeight="1" x14ac:dyDescent="0.15">
      <c r="A49" s="48"/>
      <c r="B49" s="1183"/>
      <c r="C49" s="1184"/>
      <c r="D49" s="62"/>
      <c r="E49" s="1189" t="s">
        <v>16</v>
      </c>
      <c r="F49" s="1189"/>
      <c r="G49" s="1189"/>
      <c r="H49" s="1189"/>
      <c r="I49" s="1189"/>
      <c r="J49" s="1190"/>
      <c r="K49" s="63">
        <v>10</v>
      </c>
      <c r="L49" s="64">
        <v>5</v>
      </c>
      <c r="M49" s="64">
        <v>6</v>
      </c>
      <c r="N49" s="64">
        <v>11</v>
      </c>
      <c r="O49" s="65">
        <v>13</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526</v>
      </c>
      <c r="L50" s="64" t="s">
        <v>526</v>
      </c>
      <c r="M50" s="64" t="s">
        <v>526</v>
      </c>
      <c r="N50" s="64" t="s">
        <v>526</v>
      </c>
      <c r="O50" s="65" t="s">
        <v>526</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526</v>
      </c>
      <c r="L51" s="64" t="s">
        <v>526</v>
      </c>
      <c r="M51" s="64" t="s">
        <v>526</v>
      </c>
      <c r="N51" s="64" t="s">
        <v>526</v>
      </c>
      <c r="O51" s="65" t="s">
        <v>526</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807</v>
      </c>
      <c r="L52" s="64">
        <v>699</v>
      </c>
      <c r="M52" s="64">
        <v>643</v>
      </c>
      <c r="N52" s="64">
        <v>630</v>
      </c>
      <c r="O52" s="65">
        <v>622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v>
      </c>
      <c r="L53" s="69">
        <v>3</v>
      </c>
      <c r="M53" s="69">
        <v>-23</v>
      </c>
      <c r="N53" s="69">
        <v>6</v>
      </c>
      <c r="O53" s="70">
        <v>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obX4gAzhBjc7LYHEEFgpGYBF2qMMgB8bEwr7tJr+YZvzsaDgGpt7QwVThz228z//NZQHt5rPUGXixD140WeQ==" saltValue="S1EuFO7bavXDyTzNlw2M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B1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07" t="s">
        <v>30</v>
      </c>
      <c r="C41" s="1208"/>
      <c r="D41" s="102"/>
      <c r="E41" s="1213" t="s">
        <v>31</v>
      </c>
      <c r="F41" s="1213"/>
      <c r="G41" s="1213"/>
      <c r="H41" s="1214"/>
      <c r="I41" s="358">
        <v>2819</v>
      </c>
      <c r="J41" s="359">
        <v>2804</v>
      </c>
      <c r="K41" s="359">
        <v>2898</v>
      </c>
      <c r="L41" s="359">
        <v>3057</v>
      </c>
      <c r="M41" s="360">
        <v>3060</v>
      </c>
    </row>
    <row r="42" spans="2:13" ht="27.75" customHeight="1" x14ac:dyDescent="0.15">
      <c r="B42" s="1209"/>
      <c r="C42" s="1210"/>
      <c r="D42" s="103"/>
      <c r="E42" s="1215" t="s">
        <v>32</v>
      </c>
      <c r="F42" s="1215"/>
      <c r="G42" s="1215"/>
      <c r="H42" s="1216"/>
      <c r="I42" s="361" t="s">
        <v>526</v>
      </c>
      <c r="J42" s="362" t="s">
        <v>526</v>
      </c>
      <c r="K42" s="362" t="s">
        <v>526</v>
      </c>
      <c r="L42" s="362" t="s">
        <v>526</v>
      </c>
      <c r="M42" s="363" t="s">
        <v>526</v>
      </c>
    </row>
    <row r="43" spans="2:13" ht="27.75" customHeight="1" x14ac:dyDescent="0.15">
      <c r="B43" s="1209"/>
      <c r="C43" s="1210"/>
      <c r="D43" s="103"/>
      <c r="E43" s="1215" t="s">
        <v>33</v>
      </c>
      <c r="F43" s="1215"/>
      <c r="G43" s="1215"/>
      <c r="H43" s="1216"/>
      <c r="I43" s="361">
        <v>2185</v>
      </c>
      <c r="J43" s="362">
        <v>2035</v>
      </c>
      <c r="K43" s="362">
        <v>1845</v>
      </c>
      <c r="L43" s="362">
        <v>1760</v>
      </c>
      <c r="M43" s="363">
        <v>1641</v>
      </c>
    </row>
    <row r="44" spans="2:13" ht="27.75" customHeight="1" x14ac:dyDescent="0.15">
      <c r="B44" s="1209"/>
      <c r="C44" s="1210"/>
      <c r="D44" s="103"/>
      <c r="E44" s="1215" t="s">
        <v>34</v>
      </c>
      <c r="F44" s="1215"/>
      <c r="G44" s="1215"/>
      <c r="H44" s="1216"/>
      <c r="I44" s="361">
        <v>167</v>
      </c>
      <c r="J44" s="362">
        <v>122</v>
      </c>
      <c r="K44" s="362">
        <v>117</v>
      </c>
      <c r="L44" s="362">
        <v>110</v>
      </c>
      <c r="M44" s="363">
        <v>101</v>
      </c>
    </row>
    <row r="45" spans="2:13" ht="27.75" customHeight="1" x14ac:dyDescent="0.15">
      <c r="B45" s="1209"/>
      <c r="C45" s="1210"/>
      <c r="D45" s="103"/>
      <c r="E45" s="1215" t="s">
        <v>35</v>
      </c>
      <c r="F45" s="1215"/>
      <c r="G45" s="1215"/>
      <c r="H45" s="1216"/>
      <c r="I45" s="361">
        <v>1021</v>
      </c>
      <c r="J45" s="362">
        <v>992</v>
      </c>
      <c r="K45" s="362">
        <v>995</v>
      </c>
      <c r="L45" s="362">
        <v>1033</v>
      </c>
      <c r="M45" s="363">
        <v>988</v>
      </c>
    </row>
    <row r="46" spans="2:13" ht="27.75" customHeight="1" x14ac:dyDescent="0.15">
      <c r="B46" s="1209"/>
      <c r="C46" s="1210"/>
      <c r="D46" s="104"/>
      <c r="E46" s="1215" t="s">
        <v>36</v>
      </c>
      <c r="F46" s="1215"/>
      <c r="G46" s="1215"/>
      <c r="H46" s="1216"/>
      <c r="I46" s="361" t="s">
        <v>526</v>
      </c>
      <c r="J46" s="362" t="s">
        <v>526</v>
      </c>
      <c r="K46" s="362" t="s">
        <v>526</v>
      </c>
      <c r="L46" s="362" t="s">
        <v>526</v>
      </c>
      <c r="M46" s="363" t="s">
        <v>526</v>
      </c>
    </row>
    <row r="47" spans="2:13" ht="27.75" customHeight="1" x14ac:dyDescent="0.15">
      <c r="B47" s="1209"/>
      <c r="C47" s="1210"/>
      <c r="D47" s="105"/>
      <c r="E47" s="1217" t="s">
        <v>37</v>
      </c>
      <c r="F47" s="1218"/>
      <c r="G47" s="1218"/>
      <c r="H47" s="1219"/>
      <c r="I47" s="361" t="s">
        <v>526</v>
      </c>
      <c r="J47" s="362" t="s">
        <v>526</v>
      </c>
      <c r="K47" s="362" t="s">
        <v>526</v>
      </c>
      <c r="L47" s="362" t="s">
        <v>526</v>
      </c>
      <c r="M47" s="363" t="s">
        <v>526</v>
      </c>
    </row>
    <row r="48" spans="2:13" ht="27.75" customHeight="1" x14ac:dyDescent="0.15">
      <c r="B48" s="1209"/>
      <c r="C48" s="1210"/>
      <c r="D48" s="103"/>
      <c r="E48" s="1215" t="s">
        <v>38</v>
      </c>
      <c r="F48" s="1215"/>
      <c r="G48" s="1215"/>
      <c r="H48" s="1216"/>
      <c r="I48" s="361" t="s">
        <v>526</v>
      </c>
      <c r="J48" s="362" t="s">
        <v>526</v>
      </c>
      <c r="K48" s="362" t="s">
        <v>526</v>
      </c>
      <c r="L48" s="362" t="s">
        <v>526</v>
      </c>
      <c r="M48" s="363" t="s">
        <v>526</v>
      </c>
    </row>
    <row r="49" spans="2:13" ht="27.75" customHeight="1" x14ac:dyDescent="0.15">
      <c r="B49" s="1211"/>
      <c r="C49" s="1212"/>
      <c r="D49" s="103"/>
      <c r="E49" s="1215" t="s">
        <v>39</v>
      </c>
      <c r="F49" s="1215"/>
      <c r="G49" s="1215"/>
      <c r="H49" s="1216"/>
      <c r="I49" s="361" t="s">
        <v>526</v>
      </c>
      <c r="J49" s="362" t="s">
        <v>526</v>
      </c>
      <c r="K49" s="362" t="s">
        <v>526</v>
      </c>
      <c r="L49" s="362" t="s">
        <v>526</v>
      </c>
      <c r="M49" s="363" t="s">
        <v>526</v>
      </c>
    </row>
    <row r="50" spans="2:13" ht="27.75" customHeight="1" x14ac:dyDescent="0.15">
      <c r="B50" s="1220" t="s">
        <v>40</v>
      </c>
      <c r="C50" s="1221"/>
      <c r="D50" s="106"/>
      <c r="E50" s="1215" t="s">
        <v>41</v>
      </c>
      <c r="F50" s="1215"/>
      <c r="G50" s="1215"/>
      <c r="H50" s="1216"/>
      <c r="I50" s="361">
        <v>5759</v>
      </c>
      <c r="J50" s="362">
        <v>6090</v>
      </c>
      <c r="K50" s="362">
        <v>6047</v>
      </c>
      <c r="L50" s="362">
        <v>6036</v>
      </c>
      <c r="M50" s="363">
        <v>6147</v>
      </c>
    </row>
    <row r="51" spans="2:13" ht="27.75" customHeight="1" x14ac:dyDescent="0.15">
      <c r="B51" s="1209"/>
      <c r="C51" s="1210"/>
      <c r="D51" s="103"/>
      <c r="E51" s="1215" t="s">
        <v>42</v>
      </c>
      <c r="F51" s="1215"/>
      <c r="G51" s="1215"/>
      <c r="H51" s="1216"/>
      <c r="I51" s="361">
        <v>31</v>
      </c>
      <c r="J51" s="362">
        <v>19</v>
      </c>
      <c r="K51" s="362">
        <v>13</v>
      </c>
      <c r="L51" s="362">
        <v>14</v>
      </c>
      <c r="M51" s="363">
        <v>9</v>
      </c>
    </row>
    <row r="52" spans="2:13" ht="27.75" customHeight="1" x14ac:dyDescent="0.15">
      <c r="B52" s="1211"/>
      <c r="C52" s="1212"/>
      <c r="D52" s="103"/>
      <c r="E52" s="1215" t="s">
        <v>43</v>
      </c>
      <c r="F52" s="1215"/>
      <c r="G52" s="1215"/>
      <c r="H52" s="1216"/>
      <c r="I52" s="361">
        <v>6290</v>
      </c>
      <c r="J52" s="362">
        <v>5887</v>
      </c>
      <c r="K52" s="362">
        <v>5778</v>
      </c>
      <c r="L52" s="362">
        <v>5643</v>
      </c>
      <c r="M52" s="363">
        <v>5454</v>
      </c>
    </row>
    <row r="53" spans="2:13" ht="27.75" customHeight="1" thickBot="1" x14ac:dyDescent="0.2">
      <c r="B53" s="1222" t="s">
        <v>44</v>
      </c>
      <c r="C53" s="1223"/>
      <c r="D53" s="107"/>
      <c r="E53" s="1224" t="s">
        <v>45</v>
      </c>
      <c r="F53" s="1224"/>
      <c r="G53" s="1224"/>
      <c r="H53" s="1225"/>
      <c r="I53" s="364">
        <v>-5888</v>
      </c>
      <c r="J53" s="365">
        <v>-6042</v>
      </c>
      <c r="K53" s="365">
        <v>-5983</v>
      </c>
      <c r="L53" s="365">
        <v>-5733</v>
      </c>
      <c r="M53" s="366">
        <v>-5821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l6dHYQmhaM+gOF1OXtQ6uCNsohN+4xUHR2fPdGzaz361tBM9DfxX5KzuuJ0Rc0zNllBw5pGnPMenOMMsx0+oA==" saltValue="P36JOtvLt0m5NJnLIYIx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4" t="s">
        <v>48</v>
      </c>
      <c r="D55" s="1234"/>
      <c r="E55" s="1235"/>
      <c r="F55" s="119">
        <v>2819</v>
      </c>
      <c r="G55" s="119">
        <v>2855</v>
      </c>
      <c r="H55" s="120">
        <v>2986</v>
      </c>
    </row>
    <row r="56" spans="2:8" ht="52.5" customHeight="1" x14ac:dyDescent="0.15">
      <c r="B56" s="121"/>
      <c r="C56" s="1236" t="s">
        <v>49</v>
      </c>
      <c r="D56" s="1236"/>
      <c r="E56" s="1237"/>
      <c r="F56" s="122">
        <v>496</v>
      </c>
      <c r="G56" s="122">
        <v>497</v>
      </c>
      <c r="H56" s="123">
        <v>499</v>
      </c>
    </row>
    <row r="57" spans="2:8" ht="53.25" customHeight="1" x14ac:dyDescent="0.15">
      <c r="B57" s="121"/>
      <c r="C57" s="1238" t="s">
        <v>50</v>
      </c>
      <c r="D57" s="1238"/>
      <c r="E57" s="1239"/>
      <c r="F57" s="124">
        <v>3059</v>
      </c>
      <c r="G57" s="124">
        <v>2997</v>
      </c>
      <c r="H57" s="125">
        <v>2997</v>
      </c>
    </row>
    <row r="58" spans="2:8" ht="45.75" customHeight="1" x14ac:dyDescent="0.15">
      <c r="B58" s="126"/>
      <c r="C58" s="1226" t="s">
        <v>605</v>
      </c>
      <c r="D58" s="1227"/>
      <c r="E58" s="1228"/>
      <c r="F58" s="127">
        <v>900</v>
      </c>
      <c r="G58" s="127">
        <v>900</v>
      </c>
      <c r="H58" s="128">
        <v>900</v>
      </c>
    </row>
    <row r="59" spans="2:8" ht="45.75" customHeight="1" x14ac:dyDescent="0.15">
      <c r="B59" s="126"/>
      <c r="C59" s="1226" t="s">
        <v>606</v>
      </c>
      <c r="D59" s="1227"/>
      <c r="E59" s="1228"/>
      <c r="F59" s="127">
        <v>876</v>
      </c>
      <c r="G59" s="127">
        <v>791</v>
      </c>
      <c r="H59" s="128">
        <v>769</v>
      </c>
    </row>
    <row r="60" spans="2:8" ht="45.75" customHeight="1" x14ac:dyDescent="0.15">
      <c r="B60" s="126"/>
      <c r="C60" s="1226" t="s">
        <v>607</v>
      </c>
      <c r="D60" s="1227"/>
      <c r="E60" s="1228"/>
      <c r="F60" s="127">
        <v>344</v>
      </c>
      <c r="G60" s="127">
        <v>344</v>
      </c>
      <c r="H60" s="128">
        <v>344</v>
      </c>
    </row>
    <row r="61" spans="2:8" ht="45.75" customHeight="1" x14ac:dyDescent="0.15">
      <c r="B61" s="126"/>
      <c r="C61" s="1226" t="s">
        <v>608</v>
      </c>
      <c r="D61" s="1227"/>
      <c r="E61" s="1228"/>
      <c r="F61" s="127">
        <v>337</v>
      </c>
      <c r="G61" s="127">
        <v>327</v>
      </c>
      <c r="H61" s="128">
        <v>327</v>
      </c>
    </row>
    <row r="62" spans="2:8" ht="45.75" customHeight="1" thickBot="1" x14ac:dyDescent="0.2">
      <c r="B62" s="129"/>
      <c r="C62" s="1229" t="s">
        <v>609</v>
      </c>
      <c r="D62" s="1230"/>
      <c r="E62" s="1231"/>
      <c r="F62" s="130">
        <v>127</v>
      </c>
      <c r="G62" s="130">
        <v>151</v>
      </c>
      <c r="H62" s="131">
        <v>174</v>
      </c>
    </row>
    <row r="63" spans="2:8" ht="52.5" customHeight="1" thickBot="1" x14ac:dyDescent="0.2">
      <c r="B63" s="132"/>
      <c r="C63" s="1232" t="s">
        <v>51</v>
      </c>
      <c r="D63" s="1232"/>
      <c r="E63" s="1233"/>
      <c r="F63" s="133">
        <v>6374</v>
      </c>
      <c r="G63" s="133">
        <v>6350</v>
      </c>
      <c r="H63" s="134">
        <v>6481</v>
      </c>
    </row>
    <row r="64" spans="2:8" x14ac:dyDescent="0.15"/>
  </sheetData>
  <sheetProtection algorithmName="SHA-512" hashValue="H+0llwyCaOlXCHl/474gGYYnhkExLIqf4ysJ5dmyeJ5xwdEQGKsp6dmOntL+4gG7wzG3GuuIP+GiS1kOKC1HEQ==" saltValue="YYhDVkZg184oKfSwCBnz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82129</v>
      </c>
      <c r="E3" s="153"/>
      <c r="F3" s="154">
        <v>122882</v>
      </c>
      <c r="G3" s="155"/>
      <c r="H3" s="156"/>
    </row>
    <row r="4" spans="1:8" x14ac:dyDescent="0.15">
      <c r="A4" s="157"/>
      <c r="B4" s="158"/>
      <c r="C4" s="159"/>
      <c r="D4" s="160">
        <v>50478</v>
      </c>
      <c r="E4" s="161"/>
      <c r="F4" s="162">
        <v>65785</v>
      </c>
      <c r="G4" s="163"/>
      <c r="H4" s="164"/>
    </row>
    <row r="5" spans="1:8" x14ac:dyDescent="0.15">
      <c r="A5" s="145" t="s">
        <v>560</v>
      </c>
      <c r="B5" s="150"/>
      <c r="C5" s="151"/>
      <c r="D5" s="152">
        <v>98826</v>
      </c>
      <c r="E5" s="153"/>
      <c r="F5" s="154">
        <v>114790</v>
      </c>
      <c r="G5" s="155"/>
      <c r="H5" s="156"/>
    </row>
    <row r="6" spans="1:8" x14ac:dyDescent="0.15">
      <c r="A6" s="157"/>
      <c r="B6" s="158"/>
      <c r="C6" s="159"/>
      <c r="D6" s="160">
        <v>65070</v>
      </c>
      <c r="E6" s="161"/>
      <c r="F6" s="162">
        <v>55601</v>
      </c>
      <c r="G6" s="163"/>
      <c r="H6" s="164"/>
    </row>
    <row r="7" spans="1:8" x14ac:dyDescent="0.15">
      <c r="A7" s="145" t="s">
        <v>561</v>
      </c>
      <c r="B7" s="150"/>
      <c r="C7" s="151"/>
      <c r="D7" s="152">
        <v>165620</v>
      </c>
      <c r="E7" s="153"/>
      <c r="F7" s="154">
        <v>126262</v>
      </c>
      <c r="G7" s="155"/>
      <c r="H7" s="156"/>
    </row>
    <row r="8" spans="1:8" x14ac:dyDescent="0.15">
      <c r="A8" s="157"/>
      <c r="B8" s="158"/>
      <c r="C8" s="159"/>
      <c r="D8" s="160">
        <v>103985</v>
      </c>
      <c r="E8" s="161"/>
      <c r="F8" s="162">
        <v>56769</v>
      </c>
      <c r="G8" s="163"/>
      <c r="H8" s="164"/>
    </row>
    <row r="9" spans="1:8" x14ac:dyDescent="0.15">
      <c r="A9" s="145" t="s">
        <v>562</v>
      </c>
      <c r="B9" s="150"/>
      <c r="C9" s="151"/>
      <c r="D9" s="152">
        <v>188859</v>
      </c>
      <c r="E9" s="153"/>
      <c r="F9" s="154">
        <v>126525</v>
      </c>
      <c r="G9" s="155"/>
      <c r="H9" s="156"/>
    </row>
    <row r="10" spans="1:8" x14ac:dyDescent="0.15">
      <c r="A10" s="157"/>
      <c r="B10" s="158"/>
      <c r="C10" s="159"/>
      <c r="D10" s="160">
        <v>89120</v>
      </c>
      <c r="E10" s="161"/>
      <c r="F10" s="162">
        <v>67052</v>
      </c>
      <c r="G10" s="163"/>
      <c r="H10" s="164"/>
    </row>
    <row r="11" spans="1:8" x14ac:dyDescent="0.15">
      <c r="A11" s="145" t="s">
        <v>563</v>
      </c>
      <c r="B11" s="150"/>
      <c r="C11" s="151"/>
      <c r="D11" s="152">
        <v>142604</v>
      </c>
      <c r="E11" s="153"/>
      <c r="F11" s="154">
        <v>122054</v>
      </c>
      <c r="G11" s="155"/>
      <c r="H11" s="156"/>
    </row>
    <row r="12" spans="1:8" x14ac:dyDescent="0.15">
      <c r="A12" s="157"/>
      <c r="B12" s="158"/>
      <c r="C12" s="165"/>
      <c r="D12" s="160">
        <v>95104</v>
      </c>
      <c r="E12" s="161"/>
      <c r="F12" s="162">
        <v>68298</v>
      </c>
      <c r="G12" s="163"/>
      <c r="H12" s="164"/>
    </row>
    <row r="13" spans="1:8" x14ac:dyDescent="0.15">
      <c r="A13" s="145"/>
      <c r="B13" s="150"/>
      <c r="C13" s="166"/>
      <c r="D13" s="167">
        <v>135608</v>
      </c>
      <c r="E13" s="168"/>
      <c r="F13" s="169">
        <v>122503</v>
      </c>
      <c r="G13" s="170"/>
      <c r="H13" s="156"/>
    </row>
    <row r="14" spans="1:8" x14ac:dyDescent="0.15">
      <c r="A14" s="157"/>
      <c r="B14" s="158"/>
      <c r="C14" s="159"/>
      <c r="D14" s="160">
        <v>80751</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11.28</v>
      </c>
      <c r="C19" s="171">
        <f>ROUND(VALUE(SUBSTITUTE(実質収支比率等に係る経年分析!G$48,"▲","-")),2)</f>
        <v>11.02</v>
      </c>
      <c r="D19" s="171">
        <f>ROUND(VALUE(SUBSTITUTE(実質収支比率等に係る経年分析!H$48,"▲","-")),2)</f>
        <v>9.41</v>
      </c>
      <c r="E19" s="171">
        <f>ROUND(VALUE(SUBSTITUTE(実質収支比率等に係る経年分析!I$48,"▲","-")),2)</f>
        <v>6.71</v>
      </c>
      <c r="F19" s="171">
        <f>ROUND(VALUE(SUBSTITUTE(実質収支比率等に係る経年分析!J$48,"▲","-")),2)</f>
        <v>7.48</v>
      </c>
    </row>
    <row r="20" spans="1:11" x14ac:dyDescent="0.15">
      <c r="A20" s="171" t="s">
        <v>55</v>
      </c>
      <c r="B20" s="171">
        <f>ROUND(VALUE(SUBSTITUTE(実質収支比率等に係る経年分析!F$47,"▲","-")),2)</f>
        <v>71.290000000000006</v>
      </c>
      <c r="C20" s="171">
        <f>ROUND(VALUE(SUBSTITUTE(実質収支比率等に係る経年分析!G$47,"▲","-")),2)</f>
        <v>81.58</v>
      </c>
      <c r="D20" s="171">
        <f>ROUND(VALUE(SUBSTITUTE(実質収支比率等に係る経年分析!H$47,"▲","-")),2)</f>
        <v>82.45</v>
      </c>
      <c r="E20" s="171">
        <f>ROUND(VALUE(SUBSTITUTE(実質収支比率等に係る経年分析!I$47,"▲","-")),2)</f>
        <v>80.56</v>
      </c>
      <c r="F20" s="171">
        <f>ROUND(VALUE(SUBSTITUTE(実質収支比率等に係る経年分析!J$47,"▲","-")),2)</f>
        <v>79.86</v>
      </c>
    </row>
    <row r="21" spans="1:11" x14ac:dyDescent="0.15">
      <c r="A21" s="171" t="s">
        <v>56</v>
      </c>
      <c r="B21" s="171">
        <f>IF(ISNUMBER(VALUE(SUBSTITUTE(実質収支比率等に係る経年分析!F$49,"▲","-"))),ROUND(VALUE(SUBSTITUTE(実質収支比率等に係る経年分析!F$49,"▲","-")),2),NA())</f>
        <v>4.05</v>
      </c>
      <c r="C21" s="171">
        <f>IF(ISNUMBER(VALUE(SUBSTITUTE(実質収支比率等に係る経年分析!G$49,"▲","-"))),ROUND(VALUE(SUBSTITUTE(実質収支比率等に係る経年分析!G$49,"▲","-")),2),NA())</f>
        <v>5.76</v>
      </c>
      <c r="D21" s="171">
        <f>IF(ISNUMBER(VALUE(SUBSTITUTE(実質収支比率等に係る経年分析!H$49,"▲","-"))),ROUND(VALUE(SUBSTITUTE(実質収支比率等に係る経年分析!H$49,"▲","-")),2),NA())</f>
        <v>-2.4300000000000002</v>
      </c>
      <c r="E21" s="171">
        <f>IF(ISNUMBER(VALUE(SUBSTITUTE(実質収支比率等に係る経年分析!I$49,"▲","-"))),ROUND(VALUE(SUBSTITUTE(実質収支比率等に係る経年分析!I$49,"▲","-")),2),NA())</f>
        <v>-1.36</v>
      </c>
      <c r="F21" s="171">
        <f>IF(ISNUMBER(VALUE(SUBSTITUTE(実質収支比率等に係る経年分析!J$49,"▲","-"))),ROUND(VALUE(SUBSTITUTE(実質収支比率等に係る経年分析!J$49,"▲","-")),2),NA())</f>
        <v>4.6100000000000003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2.1800000000000002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11.27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7.47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807</v>
      </c>
      <c r="E42" s="173"/>
      <c r="F42" s="173"/>
      <c r="G42" s="173">
        <f>'実質公債費比率（分子）の構造'!L$52</f>
        <v>699</v>
      </c>
      <c r="H42" s="173"/>
      <c r="I42" s="173"/>
      <c r="J42" s="173">
        <f>'実質公債費比率（分子）の構造'!M$52</f>
        <v>643</v>
      </c>
      <c r="K42" s="173"/>
      <c r="L42" s="173"/>
      <c r="M42" s="173">
        <f>'実質公債費比率（分子）の構造'!N$52</f>
        <v>630</v>
      </c>
      <c r="N42" s="173"/>
      <c r="O42" s="173"/>
      <c r="P42" s="173">
        <f>'実質公債費比率（分子）の構造'!O$52</f>
        <v>622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10</v>
      </c>
      <c r="C45" s="173"/>
      <c r="D45" s="173"/>
      <c r="E45" s="173">
        <f>'実質公債費比率（分子）の構造'!L$49</f>
        <v>5</v>
      </c>
      <c r="F45" s="173"/>
      <c r="G45" s="173"/>
      <c r="H45" s="173">
        <f>'実質公債費比率（分子）の構造'!M$49</f>
        <v>6</v>
      </c>
      <c r="I45" s="173"/>
      <c r="J45" s="173"/>
      <c r="K45" s="173">
        <f>'実質公債費比率（分子）の構造'!N$49</f>
        <v>11</v>
      </c>
      <c r="L45" s="173"/>
      <c r="M45" s="173"/>
      <c r="N45" s="173">
        <f>'実質公債費比率（分子）の構造'!O$49</f>
        <v>13</v>
      </c>
      <c r="O45" s="173"/>
      <c r="P45" s="173"/>
    </row>
    <row r="46" spans="1:16" x14ac:dyDescent="0.15">
      <c r="A46" s="173" t="s">
        <v>67</v>
      </c>
      <c r="B46" s="173">
        <f>'実質公債費比率（分子）の構造'!K$48</f>
        <v>236</v>
      </c>
      <c r="C46" s="173"/>
      <c r="D46" s="173"/>
      <c r="E46" s="173">
        <f>'実質公債費比率（分子）の構造'!L$48</f>
        <v>236</v>
      </c>
      <c r="F46" s="173"/>
      <c r="G46" s="173"/>
      <c r="H46" s="173">
        <f>'実質公債費比率（分子）の構造'!M$48</f>
        <v>229</v>
      </c>
      <c r="I46" s="173"/>
      <c r="J46" s="173"/>
      <c r="K46" s="173">
        <f>'実質公債費比率（分子）の構造'!N$48</f>
        <v>246</v>
      </c>
      <c r="L46" s="173"/>
      <c r="M46" s="173"/>
      <c r="N46" s="173">
        <f>'実質公債費比率（分子）の構造'!O$48</f>
        <v>240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566</v>
      </c>
      <c r="C49" s="173"/>
      <c r="D49" s="173"/>
      <c r="E49" s="173">
        <f>'実質公債費比率（分子）の構造'!L$45</f>
        <v>461</v>
      </c>
      <c r="F49" s="173"/>
      <c r="G49" s="173"/>
      <c r="H49" s="173">
        <f>'実質公債費比率（分子）の構造'!M$45</f>
        <v>385</v>
      </c>
      <c r="I49" s="173"/>
      <c r="J49" s="173"/>
      <c r="K49" s="173">
        <f>'実質公債費比率（分子）の構造'!N$45</f>
        <v>379</v>
      </c>
      <c r="L49" s="173"/>
      <c r="M49" s="173"/>
      <c r="N49" s="173">
        <f>'実質公債費比率（分子）の構造'!O$45</f>
        <v>404</v>
      </c>
      <c r="O49" s="173"/>
      <c r="P49" s="173"/>
    </row>
    <row r="50" spans="1:16" x14ac:dyDescent="0.15">
      <c r="A50" s="173" t="s">
        <v>71</v>
      </c>
      <c r="B50" s="173" t="e">
        <f>NA()</f>
        <v>#N/A</v>
      </c>
      <c r="C50" s="173">
        <f>IF(ISNUMBER('実質公債費比率（分子）の構造'!K$53),'実質公債費比率（分子）の構造'!K$53,NA())</f>
        <v>5</v>
      </c>
      <c r="D50" s="173" t="e">
        <f>NA()</f>
        <v>#N/A</v>
      </c>
      <c r="E50" s="173" t="e">
        <f>NA()</f>
        <v>#N/A</v>
      </c>
      <c r="F50" s="173">
        <f>IF(ISNUMBER('実質公債費比率（分子）の構造'!L$53),'実質公債費比率（分子）の構造'!L$53,NA())</f>
        <v>3</v>
      </c>
      <c r="G50" s="173" t="e">
        <f>NA()</f>
        <v>#N/A</v>
      </c>
      <c r="H50" s="173" t="e">
        <f>NA()</f>
        <v>#N/A</v>
      </c>
      <c r="I50" s="173">
        <f>IF(ISNUMBER('実質公債費比率（分子）の構造'!M$53),'実質公債費比率（分子）の構造'!M$53,NA())</f>
        <v>-23</v>
      </c>
      <c r="J50" s="173" t="e">
        <f>NA()</f>
        <v>#N/A</v>
      </c>
      <c r="K50" s="173" t="e">
        <f>NA()</f>
        <v>#N/A</v>
      </c>
      <c r="L50" s="173">
        <f>IF(ISNUMBER('実質公債費比率（分子）の構造'!N$53),'実質公債費比率（分子）の構造'!N$53,NA())</f>
        <v>6</v>
      </c>
      <c r="M50" s="173" t="e">
        <f>NA()</f>
        <v>#N/A</v>
      </c>
      <c r="N50" s="173" t="e">
        <f>NA()</f>
        <v>#N/A</v>
      </c>
      <c r="O50" s="173">
        <f>IF(ISNUMBER('実質公債費比率（分子）の構造'!O$53),'実質公債費比率（分子）の構造'!O$53,NA())</f>
        <v>35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6290</v>
      </c>
      <c r="E56" s="172"/>
      <c r="F56" s="172"/>
      <c r="G56" s="172">
        <f>'将来負担比率（分子）の構造'!J$52</f>
        <v>5887</v>
      </c>
      <c r="H56" s="172"/>
      <c r="I56" s="172"/>
      <c r="J56" s="172">
        <f>'将来負担比率（分子）の構造'!K$52</f>
        <v>5778</v>
      </c>
      <c r="K56" s="172"/>
      <c r="L56" s="172"/>
      <c r="M56" s="172">
        <f>'将来負担比率（分子）の構造'!L$52</f>
        <v>5643</v>
      </c>
      <c r="N56" s="172"/>
      <c r="O56" s="172"/>
      <c r="P56" s="172">
        <f>'将来負担比率（分子）の構造'!M$52</f>
        <v>5454</v>
      </c>
    </row>
    <row r="57" spans="1:16" x14ac:dyDescent="0.15">
      <c r="A57" s="172" t="s">
        <v>42</v>
      </c>
      <c r="B57" s="172"/>
      <c r="C57" s="172"/>
      <c r="D57" s="172">
        <f>'将来負担比率（分子）の構造'!I$51</f>
        <v>31</v>
      </c>
      <c r="E57" s="172"/>
      <c r="F57" s="172"/>
      <c r="G57" s="172">
        <f>'将来負担比率（分子）の構造'!J$51</f>
        <v>19</v>
      </c>
      <c r="H57" s="172"/>
      <c r="I57" s="172"/>
      <c r="J57" s="172">
        <f>'将来負担比率（分子）の構造'!K$51</f>
        <v>13</v>
      </c>
      <c r="K57" s="172"/>
      <c r="L57" s="172"/>
      <c r="M57" s="172">
        <f>'将来負担比率（分子）の構造'!L$51</f>
        <v>14</v>
      </c>
      <c r="N57" s="172"/>
      <c r="O57" s="172"/>
      <c r="P57" s="172">
        <f>'将来負担比率（分子）の構造'!M$51</f>
        <v>9</v>
      </c>
    </row>
    <row r="58" spans="1:16" x14ac:dyDescent="0.15">
      <c r="A58" s="172" t="s">
        <v>41</v>
      </c>
      <c r="B58" s="172"/>
      <c r="C58" s="172"/>
      <c r="D58" s="172">
        <f>'将来負担比率（分子）の構造'!I$50</f>
        <v>5759</v>
      </c>
      <c r="E58" s="172"/>
      <c r="F58" s="172"/>
      <c r="G58" s="172">
        <f>'将来負担比率（分子）の構造'!J$50</f>
        <v>6090</v>
      </c>
      <c r="H58" s="172"/>
      <c r="I58" s="172"/>
      <c r="J58" s="172">
        <f>'将来負担比率（分子）の構造'!K$50</f>
        <v>6047</v>
      </c>
      <c r="K58" s="172"/>
      <c r="L58" s="172"/>
      <c r="M58" s="172">
        <f>'将来負担比率（分子）の構造'!L$50</f>
        <v>6036</v>
      </c>
      <c r="N58" s="172"/>
      <c r="O58" s="172"/>
      <c r="P58" s="172">
        <f>'将来負担比率（分子）の構造'!M$50</f>
        <v>6147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1021</v>
      </c>
      <c r="C62" s="172"/>
      <c r="D62" s="172"/>
      <c r="E62" s="172">
        <f>'将来負担比率（分子）の構造'!J$45</f>
        <v>992</v>
      </c>
      <c r="F62" s="172"/>
      <c r="G62" s="172"/>
      <c r="H62" s="172">
        <f>'将来負担比率（分子）の構造'!K$45</f>
        <v>995</v>
      </c>
      <c r="I62" s="172"/>
      <c r="J62" s="172"/>
      <c r="K62" s="172">
        <f>'将来負担比率（分子）の構造'!L$45</f>
        <v>1033</v>
      </c>
      <c r="L62" s="172"/>
      <c r="M62" s="172"/>
      <c r="N62" s="172">
        <f>'将来負担比率（分子）の構造'!M$45</f>
        <v>988</v>
      </c>
      <c r="O62" s="172"/>
      <c r="P62" s="172"/>
    </row>
    <row r="63" spans="1:16" x14ac:dyDescent="0.15">
      <c r="A63" s="172" t="s">
        <v>34</v>
      </c>
      <c r="B63" s="172">
        <f>'将来負担比率（分子）の構造'!I$44</f>
        <v>167</v>
      </c>
      <c r="C63" s="172"/>
      <c r="D63" s="172"/>
      <c r="E63" s="172">
        <f>'将来負担比率（分子）の構造'!J$44</f>
        <v>122</v>
      </c>
      <c r="F63" s="172"/>
      <c r="G63" s="172"/>
      <c r="H63" s="172">
        <f>'将来負担比率（分子）の構造'!K$44</f>
        <v>117</v>
      </c>
      <c r="I63" s="172"/>
      <c r="J63" s="172"/>
      <c r="K63" s="172">
        <f>'将来負担比率（分子）の構造'!L$44</f>
        <v>110</v>
      </c>
      <c r="L63" s="172"/>
      <c r="M63" s="172"/>
      <c r="N63" s="172">
        <f>'将来負担比率（分子）の構造'!M$44</f>
        <v>101</v>
      </c>
      <c r="O63" s="172"/>
      <c r="P63" s="172"/>
    </row>
    <row r="64" spans="1:16" x14ac:dyDescent="0.15">
      <c r="A64" s="172" t="s">
        <v>33</v>
      </c>
      <c r="B64" s="172">
        <f>'将来負担比率（分子）の構造'!I$43</f>
        <v>2185</v>
      </c>
      <c r="C64" s="172"/>
      <c r="D64" s="172"/>
      <c r="E64" s="172">
        <f>'将来負担比率（分子）の構造'!J$43</f>
        <v>2035</v>
      </c>
      <c r="F64" s="172"/>
      <c r="G64" s="172"/>
      <c r="H64" s="172">
        <f>'将来負担比率（分子）の構造'!K$43</f>
        <v>1845</v>
      </c>
      <c r="I64" s="172"/>
      <c r="J64" s="172"/>
      <c r="K64" s="172">
        <f>'将来負担比率（分子）の構造'!L$43</f>
        <v>1760</v>
      </c>
      <c r="L64" s="172"/>
      <c r="M64" s="172"/>
      <c r="N64" s="172">
        <f>'将来負担比率（分子）の構造'!M$43</f>
        <v>1641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2819</v>
      </c>
      <c r="C66" s="172"/>
      <c r="D66" s="172"/>
      <c r="E66" s="172">
        <f>'将来負担比率（分子）の構造'!J$41</f>
        <v>2804</v>
      </c>
      <c r="F66" s="172"/>
      <c r="G66" s="172"/>
      <c r="H66" s="172">
        <f>'将来負担比率（分子）の構造'!K$41</f>
        <v>2898</v>
      </c>
      <c r="I66" s="172"/>
      <c r="J66" s="172"/>
      <c r="K66" s="172">
        <f>'将来負担比率（分子）の構造'!L$41</f>
        <v>3057</v>
      </c>
      <c r="L66" s="172"/>
      <c r="M66" s="172"/>
      <c r="N66" s="172">
        <f>'将来負担比率（分子）の構造'!M$41</f>
        <v>3060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2819</v>
      </c>
      <c r="C72" s="176">
        <f>基金残高に係る経年分析!G55</f>
        <v>2855</v>
      </c>
      <c r="D72" s="176">
        <f>基金残高に係る経年分析!H55</f>
        <v>2986</v>
      </c>
    </row>
    <row r="73" spans="1:16" x14ac:dyDescent="0.15">
      <c r="A73" s="175" t="s">
        <v>78</v>
      </c>
      <c r="B73" s="176">
        <f>基金残高に係る経年分析!F56</f>
        <v>496</v>
      </c>
      <c r="C73" s="176">
        <f>基金残高に係る経年分析!G56</f>
        <v>497</v>
      </c>
      <c r="D73" s="176">
        <f>基金残高に係る経年分析!H56</f>
        <v>499</v>
      </c>
    </row>
    <row r="74" spans="1:16" x14ac:dyDescent="0.15">
      <c r="A74" s="175" t="s">
        <v>79</v>
      </c>
      <c r="B74" s="176">
        <f>基金残高に係る経年分析!F57</f>
        <v>3059</v>
      </c>
      <c r="C74" s="176">
        <f>基金残高に係る経年分析!G57</f>
        <v>2997</v>
      </c>
      <c r="D74" s="176">
        <f>基金残高に係る経年分析!H57</f>
        <v>2997</v>
      </c>
    </row>
  </sheetData>
  <sheetProtection algorithmName="SHA-512" hashValue="Xi10h+igGYP3uNjdDMdAalA8OHjcZslJNpn5ZE3IcH9i2er+elhGnKMxEbvZqMR4tUJXAWSdZLxUUHbdqjFxjA==" saltValue="0zjDNFkwJop60mV1QWTv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R37" sqref="R37:Y37"/>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217</v>
      </c>
      <c r="DI1" s="606"/>
      <c r="DJ1" s="606"/>
      <c r="DK1" s="606"/>
      <c r="DL1" s="606"/>
      <c r="DM1" s="606"/>
      <c r="DN1" s="607"/>
      <c r="DO1" s="212"/>
      <c r="DP1" s="605" t="s">
        <v>218</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222</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223</v>
      </c>
      <c r="S4" s="609"/>
      <c r="T4" s="609"/>
      <c r="U4" s="609"/>
      <c r="V4" s="609"/>
      <c r="W4" s="609"/>
      <c r="X4" s="609"/>
      <c r="Y4" s="610"/>
      <c r="Z4" s="608" t="s">
        <v>224</v>
      </c>
      <c r="AA4" s="609"/>
      <c r="AB4" s="609"/>
      <c r="AC4" s="610"/>
      <c r="AD4" s="608" t="s">
        <v>225</v>
      </c>
      <c r="AE4" s="609"/>
      <c r="AF4" s="609"/>
      <c r="AG4" s="609"/>
      <c r="AH4" s="609"/>
      <c r="AI4" s="609"/>
      <c r="AJ4" s="609"/>
      <c r="AK4" s="610"/>
      <c r="AL4" s="608" t="s">
        <v>224</v>
      </c>
      <c r="AM4" s="609"/>
      <c r="AN4" s="609"/>
      <c r="AO4" s="610"/>
      <c r="AP4" s="614" t="s">
        <v>226</v>
      </c>
      <c r="AQ4" s="614"/>
      <c r="AR4" s="614"/>
      <c r="AS4" s="614"/>
      <c r="AT4" s="614"/>
      <c r="AU4" s="614"/>
      <c r="AV4" s="614"/>
      <c r="AW4" s="614"/>
      <c r="AX4" s="614"/>
      <c r="AY4" s="614"/>
      <c r="AZ4" s="614"/>
      <c r="BA4" s="614"/>
      <c r="BB4" s="614"/>
      <c r="BC4" s="614"/>
      <c r="BD4" s="614"/>
      <c r="BE4" s="614"/>
      <c r="BF4" s="614"/>
      <c r="BG4" s="614" t="s">
        <v>227</v>
      </c>
      <c r="BH4" s="614"/>
      <c r="BI4" s="614"/>
      <c r="BJ4" s="614"/>
      <c r="BK4" s="614"/>
      <c r="BL4" s="614"/>
      <c r="BM4" s="614"/>
      <c r="BN4" s="614"/>
      <c r="BO4" s="614" t="s">
        <v>224</v>
      </c>
      <c r="BP4" s="614"/>
      <c r="BQ4" s="614"/>
      <c r="BR4" s="614"/>
      <c r="BS4" s="614" t="s">
        <v>228</v>
      </c>
      <c r="BT4" s="614"/>
      <c r="BU4" s="614"/>
      <c r="BV4" s="614"/>
      <c r="BW4" s="614"/>
      <c r="BX4" s="614"/>
      <c r="BY4" s="614"/>
      <c r="BZ4" s="614"/>
      <c r="CA4" s="614"/>
      <c r="CB4" s="614"/>
      <c r="CD4" s="611" t="s">
        <v>229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230</v>
      </c>
      <c r="C5" s="616"/>
      <c r="D5" s="616"/>
      <c r="E5" s="616"/>
      <c r="F5" s="616"/>
      <c r="G5" s="616"/>
      <c r="H5" s="616"/>
      <c r="I5" s="616"/>
      <c r="J5" s="616"/>
      <c r="K5" s="616"/>
      <c r="L5" s="616"/>
      <c r="M5" s="616"/>
      <c r="N5" s="616"/>
      <c r="O5" s="616"/>
      <c r="P5" s="616"/>
      <c r="Q5" s="617"/>
      <c r="R5" s="618">
        <v>675672</v>
      </c>
      <c r="S5" s="619"/>
      <c r="T5" s="619"/>
      <c r="U5" s="619"/>
      <c r="V5" s="619"/>
      <c r="W5" s="619"/>
      <c r="X5" s="619"/>
      <c r="Y5" s="620"/>
      <c r="Z5" s="621">
        <v>10.8</v>
      </c>
      <c r="AA5" s="621"/>
      <c r="AB5" s="621"/>
      <c r="AC5" s="621"/>
      <c r="AD5" s="622">
        <v>675672</v>
      </c>
      <c r="AE5" s="622"/>
      <c r="AF5" s="622"/>
      <c r="AG5" s="622"/>
      <c r="AH5" s="622"/>
      <c r="AI5" s="622"/>
      <c r="AJ5" s="622"/>
      <c r="AK5" s="622"/>
      <c r="AL5" s="623">
        <v>18.2</v>
      </c>
      <c r="AM5" s="624"/>
      <c r="AN5" s="624"/>
      <c r="AO5" s="625"/>
      <c r="AP5" s="615" t="s">
        <v>231</v>
      </c>
      <c r="AQ5" s="616"/>
      <c r="AR5" s="616"/>
      <c r="AS5" s="616"/>
      <c r="AT5" s="616"/>
      <c r="AU5" s="616"/>
      <c r="AV5" s="616"/>
      <c r="AW5" s="616"/>
      <c r="AX5" s="616"/>
      <c r="AY5" s="616"/>
      <c r="AZ5" s="616"/>
      <c r="BA5" s="616"/>
      <c r="BB5" s="616"/>
      <c r="BC5" s="616"/>
      <c r="BD5" s="616"/>
      <c r="BE5" s="616"/>
      <c r="BF5" s="617"/>
      <c r="BG5" s="629">
        <v>647626</v>
      </c>
      <c r="BH5" s="630"/>
      <c r="BI5" s="630"/>
      <c r="BJ5" s="630"/>
      <c r="BK5" s="630"/>
      <c r="BL5" s="630"/>
      <c r="BM5" s="630"/>
      <c r="BN5" s="631"/>
      <c r="BO5" s="632">
        <v>95.8</v>
      </c>
      <c r="BP5" s="632"/>
      <c r="BQ5" s="632"/>
      <c r="BR5" s="632"/>
      <c r="BS5" s="633" t="s">
        <v>183</v>
      </c>
      <c r="BT5" s="633"/>
      <c r="BU5" s="633"/>
      <c r="BV5" s="633"/>
      <c r="BW5" s="633"/>
      <c r="BX5" s="633"/>
      <c r="BY5" s="633"/>
      <c r="BZ5" s="633"/>
      <c r="CA5" s="633"/>
      <c r="CB5" s="637"/>
      <c r="CD5" s="611" t="s">
        <v>226</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224</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81502</v>
      </c>
      <c r="S6" s="630"/>
      <c r="T6" s="630"/>
      <c r="U6" s="630"/>
      <c r="V6" s="630"/>
      <c r="W6" s="630"/>
      <c r="X6" s="630"/>
      <c r="Y6" s="631"/>
      <c r="Z6" s="632">
        <v>1.3</v>
      </c>
      <c r="AA6" s="632"/>
      <c r="AB6" s="632"/>
      <c r="AC6" s="632"/>
      <c r="AD6" s="633">
        <v>81502</v>
      </c>
      <c r="AE6" s="633"/>
      <c r="AF6" s="633"/>
      <c r="AG6" s="633"/>
      <c r="AH6" s="633"/>
      <c r="AI6" s="633"/>
      <c r="AJ6" s="633"/>
      <c r="AK6" s="633"/>
      <c r="AL6" s="634">
        <v>2.2000000000000002</v>
      </c>
      <c r="AM6" s="635"/>
      <c r="AN6" s="635"/>
      <c r="AO6" s="636"/>
      <c r="AP6" s="626" t="s">
        <v>236</v>
      </c>
      <c r="AQ6" s="627"/>
      <c r="AR6" s="627"/>
      <c r="AS6" s="627"/>
      <c r="AT6" s="627"/>
      <c r="AU6" s="627"/>
      <c r="AV6" s="627"/>
      <c r="AW6" s="627"/>
      <c r="AX6" s="627"/>
      <c r="AY6" s="627"/>
      <c r="AZ6" s="627"/>
      <c r="BA6" s="627"/>
      <c r="BB6" s="627"/>
      <c r="BC6" s="627"/>
      <c r="BD6" s="627"/>
      <c r="BE6" s="627"/>
      <c r="BF6" s="628"/>
      <c r="BG6" s="629">
        <v>647626</v>
      </c>
      <c r="BH6" s="630"/>
      <c r="BI6" s="630"/>
      <c r="BJ6" s="630"/>
      <c r="BK6" s="630"/>
      <c r="BL6" s="630"/>
      <c r="BM6" s="630"/>
      <c r="BN6" s="631"/>
      <c r="BO6" s="632">
        <v>95.8</v>
      </c>
      <c r="BP6" s="632"/>
      <c r="BQ6" s="632"/>
      <c r="BR6" s="632"/>
      <c r="BS6" s="633" t="s">
        <v>237</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67855</v>
      </c>
      <c r="CS6" s="630"/>
      <c r="CT6" s="630"/>
      <c r="CU6" s="630"/>
      <c r="CV6" s="630"/>
      <c r="CW6" s="630"/>
      <c r="CX6" s="630"/>
      <c r="CY6" s="631"/>
      <c r="CZ6" s="623">
        <v>1.2</v>
      </c>
      <c r="DA6" s="624"/>
      <c r="DB6" s="624"/>
      <c r="DC6" s="643"/>
      <c r="DD6" s="638" t="s">
        <v>183</v>
      </c>
      <c r="DE6" s="630"/>
      <c r="DF6" s="630"/>
      <c r="DG6" s="630"/>
      <c r="DH6" s="630"/>
      <c r="DI6" s="630"/>
      <c r="DJ6" s="630"/>
      <c r="DK6" s="630"/>
      <c r="DL6" s="630"/>
      <c r="DM6" s="630"/>
      <c r="DN6" s="630"/>
      <c r="DO6" s="630"/>
      <c r="DP6" s="631"/>
      <c r="DQ6" s="638">
        <v>67855</v>
      </c>
      <c r="DR6" s="630"/>
      <c r="DS6" s="630"/>
      <c r="DT6" s="630"/>
      <c r="DU6" s="630"/>
      <c r="DV6" s="630"/>
      <c r="DW6" s="630"/>
      <c r="DX6" s="630"/>
      <c r="DY6" s="630"/>
      <c r="DZ6" s="630"/>
      <c r="EA6" s="630"/>
      <c r="EB6" s="630"/>
      <c r="EC6" s="639"/>
    </row>
    <row r="7" spans="2:143" ht="11.25" customHeight="1" x14ac:dyDescent="0.15">
      <c r="B7" s="626" t="s">
        <v>239</v>
      </c>
      <c r="C7" s="627"/>
      <c r="D7" s="627"/>
      <c r="E7" s="627"/>
      <c r="F7" s="627"/>
      <c r="G7" s="627"/>
      <c r="H7" s="627"/>
      <c r="I7" s="627"/>
      <c r="J7" s="627"/>
      <c r="K7" s="627"/>
      <c r="L7" s="627"/>
      <c r="M7" s="627"/>
      <c r="N7" s="627"/>
      <c r="O7" s="627"/>
      <c r="P7" s="627"/>
      <c r="Q7" s="628"/>
      <c r="R7" s="629">
        <v>389</v>
      </c>
      <c r="S7" s="630"/>
      <c r="T7" s="630"/>
      <c r="U7" s="630"/>
      <c r="V7" s="630"/>
      <c r="W7" s="630"/>
      <c r="X7" s="630"/>
      <c r="Y7" s="631"/>
      <c r="Z7" s="632">
        <v>0</v>
      </c>
      <c r="AA7" s="632"/>
      <c r="AB7" s="632"/>
      <c r="AC7" s="632"/>
      <c r="AD7" s="633">
        <v>389</v>
      </c>
      <c r="AE7" s="633"/>
      <c r="AF7" s="633"/>
      <c r="AG7" s="633"/>
      <c r="AH7" s="633"/>
      <c r="AI7" s="633"/>
      <c r="AJ7" s="633"/>
      <c r="AK7" s="633"/>
      <c r="AL7" s="634">
        <v>0</v>
      </c>
      <c r="AM7" s="635"/>
      <c r="AN7" s="635"/>
      <c r="AO7" s="636"/>
      <c r="AP7" s="626" t="s">
        <v>240</v>
      </c>
      <c r="AQ7" s="627"/>
      <c r="AR7" s="627"/>
      <c r="AS7" s="627"/>
      <c r="AT7" s="627"/>
      <c r="AU7" s="627"/>
      <c r="AV7" s="627"/>
      <c r="AW7" s="627"/>
      <c r="AX7" s="627"/>
      <c r="AY7" s="627"/>
      <c r="AZ7" s="627"/>
      <c r="BA7" s="627"/>
      <c r="BB7" s="627"/>
      <c r="BC7" s="627"/>
      <c r="BD7" s="627"/>
      <c r="BE7" s="627"/>
      <c r="BF7" s="628"/>
      <c r="BG7" s="629">
        <v>264910</v>
      </c>
      <c r="BH7" s="630"/>
      <c r="BI7" s="630"/>
      <c r="BJ7" s="630"/>
      <c r="BK7" s="630"/>
      <c r="BL7" s="630"/>
      <c r="BM7" s="630"/>
      <c r="BN7" s="631"/>
      <c r="BO7" s="632">
        <v>39.200000000000003</v>
      </c>
      <c r="BP7" s="632"/>
      <c r="BQ7" s="632"/>
      <c r="BR7" s="632"/>
      <c r="BS7" s="633" t="s">
        <v>237</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1075851</v>
      </c>
      <c r="CS7" s="630"/>
      <c r="CT7" s="630"/>
      <c r="CU7" s="630"/>
      <c r="CV7" s="630"/>
      <c r="CW7" s="630"/>
      <c r="CX7" s="630"/>
      <c r="CY7" s="631"/>
      <c r="CZ7" s="632">
        <v>18.600000000000001</v>
      </c>
      <c r="DA7" s="632"/>
      <c r="DB7" s="632"/>
      <c r="DC7" s="632"/>
      <c r="DD7" s="638">
        <v>116155</v>
      </c>
      <c r="DE7" s="630"/>
      <c r="DF7" s="630"/>
      <c r="DG7" s="630"/>
      <c r="DH7" s="630"/>
      <c r="DI7" s="630"/>
      <c r="DJ7" s="630"/>
      <c r="DK7" s="630"/>
      <c r="DL7" s="630"/>
      <c r="DM7" s="630"/>
      <c r="DN7" s="630"/>
      <c r="DO7" s="630"/>
      <c r="DP7" s="631"/>
      <c r="DQ7" s="638">
        <v>854085</v>
      </c>
      <c r="DR7" s="630"/>
      <c r="DS7" s="630"/>
      <c r="DT7" s="630"/>
      <c r="DU7" s="630"/>
      <c r="DV7" s="630"/>
      <c r="DW7" s="630"/>
      <c r="DX7" s="630"/>
      <c r="DY7" s="630"/>
      <c r="DZ7" s="630"/>
      <c r="EA7" s="630"/>
      <c r="EB7" s="630"/>
      <c r="EC7" s="639"/>
    </row>
    <row r="8" spans="2:143" ht="11.25" customHeight="1" x14ac:dyDescent="0.15">
      <c r="B8" s="626" t="s">
        <v>242</v>
      </c>
      <c r="C8" s="627"/>
      <c r="D8" s="627"/>
      <c r="E8" s="627"/>
      <c r="F8" s="627"/>
      <c r="G8" s="627"/>
      <c r="H8" s="627"/>
      <c r="I8" s="627"/>
      <c r="J8" s="627"/>
      <c r="K8" s="627"/>
      <c r="L8" s="627"/>
      <c r="M8" s="627"/>
      <c r="N8" s="627"/>
      <c r="O8" s="627"/>
      <c r="P8" s="627"/>
      <c r="Q8" s="628"/>
      <c r="R8" s="629">
        <v>3016</v>
      </c>
      <c r="S8" s="630"/>
      <c r="T8" s="630"/>
      <c r="U8" s="630"/>
      <c r="V8" s="630"/>
      <c r="W8" s="630"/>
      <c r="X8" s="630"/>
      <c r="Y8" s="631"/>
      <c r="Z8" s="632">
        <v>0</v>
      </c>
      <c r="AA8" s="632"/>
      <c r="AB8" s="632"/>
      <c r="AC8" s="632"/>
      <c r="AD8" s="633">
        <v>3016</v>
      </c>
      <c r="AE8" s="633"/>
      <c r="AF8" s="633"/>
      <c r="AG8" s="633"/>
      <c r="AH8" s="633"/>
      <c r="AI8" s="633"/>
      <c r="AJ8" s="633"/>
      <c r="AK8" s="633"/>
      <c r="AL8" s="634">
        <v>0.1</v>
      </c>
      <c r="AM8" s="635"/>
      <c r="AN8" s="635"/>
      <c r="AO8" s="636"/>
      <c r="AP8" s="626" t="s">
        <v>243</v>
      </c>
      <c r="AQ8" s="627"/>
      <c r="AR8" s="627"/>
      <c r="AS8" s="627"/>
      <c r="AT8" s="627"/>
      <c r="AU8" s="627"/>
      <c r="AV8" s="627"/>
      <c r="AW8" s="627"/>
      <c r="AX8" s="627"/>
      <c r="AY8" s="627"/>
      <c r="AZ8" s="627"/>
      <c r="BA8" s="627"/>
      <c r="BB8" s="627"/>
      <c r="BC8" s="627"/>
      <c r="BD8" s="627"/>
      <c r="BE8" s="627"/>
      <c r="BF8" s="628"/>
      <c r="BG8" s="629">
        <v>11723</v>
      </c>
      <c r="BH8" s="630"/>
      <c r="BI8" s="630"/>
      <c r="BJ8" s="630"/>
      <c r="BK8" s="630"/>
      <c r="BL8" s="630"/>
      <c r="BM8" s="630"/>
      <c r="BN8" s="631"/>
      <c r="BO8" s="632">
        <v>1.7</v>
      </c>
      <c r="BP8" s="632"/>
      <c r="BQ8" s="632"/>
      <c r="BR8" s="632"/>
      <c r="BS8" s="633" t="s">
        <v>183</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1316315</v>
      </c>
      <c r="CS8" s="630"/>
      <c r="CT8" s="630"/>
      <c r="CU8" s="630"/>
      <c r="CV8" s="630"/>
      <c r="CW8" s="630"/>
      <c r="CX8" s="630"/>
      <c r="CY8" s="631"/>
      <c r="CZ8" s="632">
        <v>22.7</v>
      </c>
      <c r="DA8" s="632"/>
      <c r="DB8" s="632"/>
      <c r="DC8" s="632"/>
      <c r="DD8" s="638">
        <v>23950</v>
      </c>
      <c r="DE8" s="630"/>
      <c r="DF8" s="630"/>
      <c r="DG8" s="630"/>
      <c r="DH8" s="630"/>
      <c r="DI8" s="630"/>
      <c r="DJ8" s="630"/>
      <c r="DK8" s="630"/>
      <c r="DL8" s="630"/>
      <c r="DM8" s="630"/>
      <c r="DN8" s="630"/>
      <c r="DO8" s="630"/>
      <c r="DP8" s="631"/>
      <c r="DQ8" s="638">
        <v>772645</v>
      </c>
      <c r="DR8" s="630"/>
      <c r="DS8" s="630"/>
      <c r="DT8" s="630"/>
      <c r="DU8" s="630"/>
      <c r="DV8" s="630"/>
      <c r="DW8" s="630"/>
      <c r="DX8" s="630"/>
      <c r="DY8" s="630"/>
      <c r="DZ8" s="630"/>
      <c r="EA8" s="630"/>
      <c r="EB8" s="630"/>
      <c r="EC8" s="639"/>
    </row>
    <row r="9" spans="2:143" ht="11.25" customHeight="1" x14ac:dyDescent="0.15">
      <c r="B9" s="626" t="s">
        <v>245</v>
      </c>
      <c r="C9" s="627"/>
      <c r="D9" s="627"/>
      <c r="E9" s="627"/>
      <c r="F9" s="627"/>
      <c r="G9" s="627"/>
      <c r="H9" s="627"/>
      <c r="I9" s="627"/>
      <c r="J9" s="627"/>
      <c r="K9" s="627"/>
      <c r="L9" s="627"/>
      <c r="M9" s="627"/>
      <c r="N9" s="627"/>
      <c r="O9" s="627"/>
      <c r="P9" s="627"/>
      <c r="Q9" s="628"/>
      <c r="R9" s="629">
        <v>3233</v>
      </c>
      <c r="S9" s="630"/>
      <c r="T9" s="630"/>
      <c r="U9" s="630"/>
      <c r="V9" s="630"/>
      <c r="W9" s="630"/>
      <c r="X9" s="630"/>
      <c r="Y9" s="631"/>
      <c r="Z9" s="632">
        <v>0.1</v>
      </c>
      <c r="AA9" s="632"/>
      <c r="AB9" s="632"/>
      <c r="AC9" s="632"/>
      <c r="AD9" s="633">
        <v>3233</v>
      </c>
      <c r="AE9" s="633"/>
      <c r="AF9" s="633"/>
      <c r="AG9" s="633"/>
      <c r="AH9" s="633"/>
      <c r="AI9" s="633"/>
      <c r="AJ9" s="633"/>
      <c r="AK9" s="633"/>
      <c r="AL9" s="634">
        <v>0.1</v>
      </c>
      <c r="AM9" s="635"/>
      <c r="AN9" s="635"/>
      <c r="AO9" s="636"/>
      <c r="AP9" s="626" t="s">
        <v>246</v>
      </c>
      <c r="AQ9" s="627"/>
      <c r="AR9" s="627"/>
      <c r="AS9" s="627"/>
      <c r="AT9" s="627"/>
      <c r="AU9" s="627"/>
      <c r="AV9" s="627"/>
      <c r="AW9" s="627"/>
      <c r="AX9" s="627"/>
      <c r="AY9" s="627"/>
      <c r="AZ9" s="627"/>
      <c r="BA9" s="627"/>
      <c r="BB9" s="627"/>
      <c r="BC9" s="627"/>
      <c r="BD9" s="627"/>
      <c r="BE9" s="627"/>
      <c r="BF9" s="628"/>
      <c r="BG9" s="629">
        <v>212631</v>
      </c>
      <c r="BH9" s="630"/>
      <c r="BI9" s="630"/>
      <c r="BJ9" s="630"/>
      <c r="BK9" s="630"/>
      <c r="BL9" s="630"/>
      <c r="BM9" s="630"/>
      <c r="BN9" s="631"/>
      <c r="BO9" s="632">
        <v>31.5</v>
      </c>
      <c r="BP9" s="632"/>
      <c r="BQ9" s="632"/>
      <c r="BR9" s="632"/>
      <c r="BS9" s="633" t="s">
        <v>237</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373561</v>
      </c>
      <c r="CS9" s="630"/>
      <c r="CT9" s="630"/>
      <c r="CU9" s="630"/>
      <c r="CV9" s="630"/>
      <c r="CW9" s="630"/>
      <c r="CX9" s="630"/>
      <c r="CY9" s="631"/>
      <c r="CZ9" s="632">
        <v>6.4</v>
      </c>
      <c r="DA9" s="632"/>
      <c r="DB9" s="632"/>
      <c r="DC9" s="632"/>
      <c r="DD9" s="638">
        <v>15570</v>
      </c>
      <c r="DE9" s="630"/>
      <c r="DF9" s="630"/>
      <c r="DG9" s="630"/>
      <c r="DH9" s="630"/>
      <c r="DI9" s="630"/>
      <c r="DJ9" s="630"/>
      <c r="DK9" s="630"/>
      <c r="DL9" s="630"/>
      <c r="DM9" s="630"/>
      <c r="DN9" s="630"/>
      <c r="DO9" s="630"/>
      <c r="DP9" s="631"/>
      <c r="DQ9" s="638">
        <v>262871</v>
      </c>
      <c r="DR9" s="630"/>
      <c r="DS9" s="630"/>
      <c r="DT9" s="630"/>
      <c r="DU9" s="630"/>
      <c r="DV9" s="630"/>
      <c r="DW9" s="630"/>
      <c r="DX9" s="630"/>
      <c r="DY9" s="630"/>
      <c r="DZ9" s="630"/>
      <c r="EA9" s="630"/>
      <c r="EB9" s="630"/>
      <c r="EC9" s="639"/>
    </row>
    <row r="10" spans="2:143" ht="11.25" customHeight="1" x14ac:dyDescent="0.15">
      <c r="B10" s="626" t="s">
        <v>248</v>
      </c>
      <c r="C10" s="627"/>
      <c r="D10" s="627"/>
      <c r="E10" s="627"/>
      <c r="F10" s="627"/>
      <c r="G10" s="627"/>
      <c r="H10" s="627"/>
      <c r="I10" s="627"/>
      <c r="J10" s="627"/>
      <c r="K10" s="627"/>
      <c r="L10" s="627"/>
      <c r="M10" s="627"/>
      <c r="N10" s="627"/>
      <c r="O10" s="627"/>
      <c r="P10" s="627"/>
      <c r="Q10" s="628"/>
      <c r="R10" s="629" t="s">
        <v>183</v>
      </c>
      <c r="S10" s="630"/>
      <c r="T10" s="630"/>
      <c r="U10" s="630"/>
      <c r="V10" s="630"/>
      <c r="W10" s="630"/>
      <c r="X10" s="630"/>
      <c r="Y10" s="631"/>
      <c r="Z10" s="632" t="s">
        <v>237</v>
      </c>
      <c r="AA10" s="632"/>
      <c r="AB10" s="632"/>
      <c r="AC10" s="632"/>
      <c r="AD10" s="633" t="s">
        <v>183</v>
      </c>
      <c r="AE10" s="633"/>
      <c r="AF10" s="633"/>
      <c r="AG10" s="633"/>
      <c r="AH10" s="633"/>
      <c r="AI10" s="633"/>
      <c r="AJ10" s="633"/>
      <c r="AK10" s="633"/>
      <c r="AL10" s="634" t="s">
        <v>183</v>
      </c>
      <c r="AM10" s="635"/>
      <c r="AN10" s="635"/>
      <c r="AO10" s="636"/>
      <c r="AP10" s="626" t="s">
        <v>249</v>
      </c>
      <c r="AQ10" s="627"/>
      <c r="AR10" s="627"/>
      <c r="AS10" s="627"/>
      <c r="AT10" s="627"/>
      <c r="AU10" s="627"/>
      <c r="AV10" s="627"/>
      <c r="AW10" s="627"/>
      <c r="AX10" s="627"/>
      <c r="AY10" s="627"/>
      <c r="AZ10" s="627"/>
      <c r="BA10" s="627"/>
      <c r="BB10" s="627"/>
      <c r="BC10" s="627"/>
      <c r="BD10" s="627"/>
      <c r="BE10" s="627"/>
      <c r="BF10" s="628"/>
      <c r="BG10" s="629">
        <v>28176</v>
      </c>
      <c r="BH10" s="630"/>
      <c r="BI10" s="630"/>
      <c r="BJ10" s="630"/>
      <c r="BK10" s="630"/>
      <c r="BL10" s="630"/>
      <c r="BM10" s="630"/>
      <c r="BN10" s="631"/>
      <c r="BO10" s="632">
        <v>4.2</v>
      </c>
      <c r="BP10" s="632"/>
      <c r="BQ10" s="632"/>
      <c r="BR10" s="632"/>
      <c r="BS10" s="633" t="s">
        <v>183</v>
      </c>
      <c r="BT10" s="633"/>
      <c r="BU10" s="633"/>
      <c r="BV10" s="633"/>
      <c r="BW10" s="633"/>
      <c r="BX10" s="633"/>
      <c r="BY10" s="633"/>
      <c r="BZ10" s="633"/>
      <c r="CA10" s="633"/>
      <c r="CB10" s="637"/>
      <c r="CD10" s="644" t="s">
        <v>250</v>
      </c>
      <c r="CE10" s="645"/>
      <c r="CF10" s="645"/>
      <c r="CG10" s="645"/>
      <c r="CH10" s="645"/>
      <c r="CI10" s="645"/>
      <c r="CJ10" s="645"/>
      <c r="CK10" s="645"/>
      <c r="CL10" s="645"/>
      <c r="CM10" s="645"/>
      <c r="CN10" s="645"/>
      <c r="CO10" s="645"/>
      <c r="CP10" s="645"/>
      <c r="CQ10" s="646"/>
      <c r="CR10" s="629" t="s">
        <v>237</v>
      </c>
      <c r="CS10" s="630"/>
      <c r="CT10" s="630"/>
      <c r="CU10" s="630"/>
      <c r="CV10" s="630"/>
      <c r="CW10" s="630"/>
      <c r="CX10" s="630"/>
      <c r="CY10" s="631"/>
      <c r="CZ10" s="632" t="s">
        <v>237</v>
      </c>
      <c r="DA10" s="632"/>
      <c r="DB10" s="632"/>
      <c r="DC10" s="632"/>
      <c r="DD10" s="638" t="s">
        <v>237</v>
      </c>
      <c r="DE10" s="630"/>
      <c r="DF10" s="630"/>
      <c r="DG10" s="630"/>
      <c r="DH10" s="630"/>
      <c r="DI10" s="630"/>
      <c r="DJ10" s="630"/>
      <c r="DK10" s="630"/>
      <c r="DL10" s="630"/>
      <c r="DM10" s="630"/>
      <c r="DN10" s="630"/>
      <c r="DO10" s="630"/>
      <c r="DP10" s="631"/>
      <c r="DQ10" s="638" t="s">
        <v>183</v>
      </c>
      <c r="DR10" s="630"/>
      <c r="DS10" s="630"/>
      <c r="DT10" s="630"/>
      <c r="DU10" s="630"/>
      <c r="DV10" s="630"/>
      <c r="DW10" s="630"/>
      <c r="DX10" s="630"/>
      <c r="DY10" s="630"/>
      <c r="DZ10" s="630"/>
      <c r="EA10" s="630"/>
      <c r="EB10" s="630"/>
      <c r="EC10" s="639"/>
    </row>
    <row r="11" spans="2:143" ht="11.25" customHeight="1" x14ac:dyDescent="0.15">
      <c r="B11" s="626" t="s">
        <v>251</v>
      </c>
      <c r="C11" s="627"/>
      <c r="D11" s="627"/>
      <c r="E11" s="627"/>
      <c r="F11" s="627"/>
      <c r="G11" s="627"/>
      <c r="H11" s="627"/>
      <c r="I11" s="627"/>
      <c r="J11" s="627"/>
      <c r="K11" s="627"/>
      <c r="L11" s="627"/>
      <c r="M11" s="627"/>
      <c r="N11" s="627"/>
      <c r="O11" s="627"/>
      <c r="P11" s="627"/>
      <c r="Q11" s="628"/>
      <c r="R11" s="629">
        <v>168573</v>
      </c>
      <c r="S11" s="630"/>
      <c r="T11" s="630"/>
      <c r="U11" s="630"/>
      <c r="V11" s="630"/>
      <c r="W11" s="630"/>
      <c r="X11" s="630"/>
      <c r="Y11" s="631"/>
      <c r="Z11" s="634">
        <v>2.7</v>
      </c>
      <c r="AA11" s="635"/>
      <c r="AB11" s="635"/>
      <c r="AC11" s="647"/>
      <c r="AD11" s="638">
        <v>168573</v>
      </c>
      <c r="AE11" s="630"/>
      <c r="AF11" s="630"/>
      <c r="AG11" s="630"/>
      <c r="AH11" s="630"/>
      <c r="AI11" s="630"/>
      <c r="AJ11" s="630"/>
      <c r="AK11" s="631"/>
      <c r="AL11" s="634">
        <v>4.5</v>
      </c>
      <c r="AM11" s="635"/>
      <c r="AN11" s="635"/>
      <c r="AO11" s="636"/>
      <c r="AP11" s="626" t="s">
        <v>252</v>
      </c>
      <c r="AQ11" s="627"/>
      <c r="AR11" s="627"/>
      <c r="AS11" s="627"/>
      <c r="AT11" s="627"/>
      <c r="AU11" s="627"/>
      <c r="AV11" s="627"/>
      <c r="AW11" s="627"/>
      <c r="AX11" s="627"/>
      <c r="AY11" s="627"/>
      <c r="AZ11" s="627"/>
      <c r="BA11" s="627"/>
      <c r="BB11" s="627"/>
      <c r="BC11" s="627"/>
      <c r="BD11" s="627"/>
      <c r="BE11" s="627"/>
      <c r="BF11" s="628"/>
      <c r="BG11" s="629">
        <v>12380</v>
      </c>
      <c r="BH11" s="630"/>
      <c r="BI11" s="630"/>
      <c r="BJ11" s="630"/>
      <c r="BK11" s="630"/>
      <c r="BL11" s="630"/>
      <c r="BM11" s="630"/>
      <c r="BN11" s="631"/>
      <c r="BO11" s="632">
        <v>1.8</v>
      </c>
      <c r="BP11" s="632"/>
      <c r="BQ11" s="632"/>
      <c r="BR11" s="632"/>
      <c r="BS11" s="633" t="s">
        <v>253</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422682</v>
      </c>
      <c r="CS11" s="630"/>
      <c r="CT11" s="630"/>
      <c r="CU11" s="630"/>
      <c r="CV11" s="630"/>
      <c r="CW11" s="630"/>
      <c r="CX11" s="630"/>
      <c r="CY11" s="631"/>
      <c r="CZ11" s="632">
        <v>7.3</v>
      </c>
      <c r="DA11" s="632"/>
      <c r="DB11" s="632"/>
      <c r="DC11" s="632"/>
      <c r="DD11" s="638">
        <v>140614</v>
      </c>
      <c r="DE11" s="630"/>
      <c r="DF11" s="630"/>
      <c r="DG11" s="630"/>
      <c r="DH11" s="630"/>
      <c r="DI11" s="630"/>
      <c r="DJ11" s="630"/>
      <c r="DK11" s="630"/>
      <c r="DL11" s="630"/>
      <c r="DM11" s="630"/>
      <c r="DN11" s="630"/>
      <c r="DO11" s="630"/>
      <c r="DP11" s="631"/>
      <c r="DQ11" s="638">
        <v>278690</v>
      </c>
      <c r="DR11" s="630"/>
      <c r="DS11" s="630"/>
      <c r="DT11" s="630"/>
      <c r="DU11" s="630"/>
      <c r="DV11" s="630"/>
      <c r="DW11" s="630"/>
      <c r="DX11" s="630"/>
      <c r="DY11" s="630"/>
      <c r="DZ11" s="630"/>
      <c r="EA11" s="630"/>
      <c r="EB11" s="630"/>
      <c r="EC11" s="639"/>
    </row>
    <row r="12" spans="2:143" ht="11.25" customHeight="1" x14ac:dyDescent="0.15">
      <c r="B12" s="626" t="s">
        <v>255</v>
      </c>
      <c r="C12" s="627"/>
      <c r="D12" s="627"/>
      <c r="E12" s="627"/>
      <c r="F12" s="627"/>
      <c r="G12" s="627"/>
      <c r="H12" s="627"/>
      <c r="I12" s="627"/>
      <c r="J12" s="627"/>
      <c r="K12" s="627"/>
      <c r="L12" s="627"/>
      <c r="M12" s="627"/>
      <c r="N12" s="627"/>
      <c r="O12" s="627"/>
      <c r="P12" s="627"/>
      <c r="Q12" s="628"/>
      <c r="R12" s="629">
        <v>6122</v>
      </c>
      <c r="S12" s="630"/>
      <c r="T12" s="630"/>
      <c r="U12" s="630"/>
      <c r="V12" s="630"/>
      <c r="W12" s="630"/>
      <c r="X12" s="630"/>
      <c r="Y12" s="631"/>
      <c r="Z12" s="632">
        <v>0.1</v>
      </c>
      <c r="AA12" s="632"/>
      <c r="AB12" s="632"/>
      <c r="AC12" s="632"/>
      <c r="AD12" s="633">
        <v>6122</v>
      </c>
      <c r="AE12" s="633"/>
      <c r="AF12" s="633"/>
      <c r="AG12" s="633"/>
      <c r="AH12" s="633"/>
      <c r="AI12" s="633"/>
      <c r="AJ12" s="633"/>
      <c r="AK12" s="633"/>
      <c r="AL12" s="634">
        <v>0.2</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319667</v>
      </c>
      <c r="BH12" s="630"/>
      <c r="BI12" s="630"/>
      <c r="BJ12" s="630"/>
      <c r="BK12" s="630"/>
      <c r="BL12" s="630"/>
      <c r="BM12" s="630"/>
      <c r="BN12" s="631"/>
      <c r="BO12" s="632">
        <v>47.3</v>
      </c>
      <c r="BP12" s="632"/>
      <c r="BQ12" s="632"/>
      <c r="BR12" s="632"/>
      <c r="BS12" s="633" t="s">
        <v>237</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520248</v>
      </c>
      <c r="CS12" s="630"/>
      <c r="CT12" s="630"/>
      <c r="CU12" s="630"/>
      <c r="CV12" s="630"/>
      <c r="CW12" s="630"/>
      <c r="CX12" s="630"/>
      <c r="CY12" s="631"/>
      <c r="CZ12" s="632">
        <v>9</v>
      </c>
      <c r="DA12" s="632"/>
      <c r="DB12" s="632"/>
      <c r="DC12" s="632"/>
      <c r="DD12" s="638">
        <v>67087</v>
      </c>
      <c r="DE12" s="630"/>
      <c r="DF12" s="630"/>
      <c r="DG12" s="630"/>
      <c r="DH12" s="630"/>
      <c r="DI12" s="630"/>
      <c r="DJ12" s="630"/>
      <c r="DK12" s="630"/>
      <c r="DL12" s="630"/>
      <c r="DM12" s="630"/>
      <c r="DN12" s="630"/>
      <c r="DO12" s="630"/>
      <c r="DP12" s="631"/>
      <c r="DQ12" s="638">
        <v>290593</v>
      </c>
      <c r="DR12" s="630"/>
      <c r="DS12" s="630"/>
      <c r="DT12" s="630"/>
      <c r="DU12" s="630"/>
      <c r="DV12" s="630"/>
      <c r="DW12" s="630"/>
      <c r="DX12" s="630"/>
      <c r="DY12" s="630"/>
      <c r="DZ12" s="630"/>
      <c r="EA12" s="630"/>
      <c r="EB12" s="630"/>
      <c r="EC12" s="639"/>
    </row>
    <row r="13" spans="2:143" ht="11.25" customHeight="1" x14ac:dyDescent="0.15">
      <c r="B13" s="626" t="s">
        <v>258</v>
      </c>
      <c r="C13" s="627"/>
      <c r="D13" s="627"/>
      <c r="E13" s="627"/>
      <c r="F13" s="627"/>
      <c r="G13" s="627"/>
      <c r="H13" s="627"/>
      <c r="I13" s="627"/>
      <c r="J13" s="627"/>
      <c r="K13" s="627"/>
      <c r="L13" s="627"/>
      <c r="M13" s="627"/>
      <c r="N13" s="627"/>
      <c r="O13" s="627"/>
      <c r="P13" s="627"/>
      <c r="Q13" s="628"/>
      <c r="R13" s="629" t="s">
        <v>183</v>
      </c>
      <c r="S13" s="630"/>
      <c r="T13" s="630"/>
      <c r="U13" s="630"/>
      <c r="V13" s="630"/>
      <c r="W13" s="630"/>
      <c r="X13" s="630"/>
      <c r="Y13" s="631"/>
      <c r="Z13" s="632" t="s">
        <v>183</v>
      </c>
      <c r="AA13" s="632"/>
      <c r="AB13" s="632"/>
      <c r="AC13" s="632"/>
      <c r="AD13" s="633" t="s">
        <v>253</v>
      </c>
      <c r="AE13" s="633"/>
      <c r="AF13" s="633"/>
      <c r="AG13" s="633"/>
      <c r="AH13" s="633"/>
      <c r="AI13" s="633"/>
      <c r="AJ13" s="633"/>
      <c r="AK13" s="633"/>
      <c r="AL13" s="634" t="s">
        <v>253</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318458</v>
      </c>
      <c r="BH13" s="630"/>
      <c r="BI13" s="630"/>
      <c r="BJ13" s="630"/>
      <c r="BK13" s="630"/>
      <c r="BL13" s="630"/>
      <c r="BM13" s="630"/>
      <c r="BN13" s="631"/>
      <c r="BO13" s="632">
        <v>47.1</v>
      </c>
      <c r="BP13" s="632"/>
      <c r="BQ13" s="632"/>
      <c r="BR13" s="632"/>
      <c r="BS13" s="633" t="s">
        <v>183</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809014</v>
      </c>
      <c r="CS13" s="630"/>
      <c r="CT13" s="630"/>
      <c r="CU13" s="630"/>
      <c r="CV13" s="630"/>
      <c r="CW13" s="630"/>
      <c r="CX13" s="630"/>
      <c r="CY13" s="631"/>
      <c r="CZ13" s="632">
        <v>14</v>
      </c>
      <c r="DA13" s="632"/>
      <c r="DB13" s="632"/>
      <c r="DC13" s="632"/>
      <c r="DD13" s="638">
        <v>452507</v>
      </c>
      <c r="DE13" s="630"/>
      <c r="DF13" s="630"/>
      <c r="DG13" s="630"/>
      <c r="DH13" s="630"/>
      <c r="DI13" s="630"/>
      <c r="DJ13" s="630"/>
      <c r="DK13" s="630"/>
      <c r="DL13" s="630"/>
      <c r="DM13" s="630"/>
      <c r="DN13" s="630"/>
      <c r="DO13" s="630"/>
      <c r="DP13" s="631"/>
      <c r="DQ13" s="638">
        <v>531984</v>
      </c>
      <c r="DR13" s="630"/>
      <c r="DS13" s="630"/>
      <c r="DT13" s="630"/>
      <c r="DU13" s="630"/>
      <c r="DV13" s="630"/>
      <c r="DW13" s="630"/>
      <c r="DX13" s="630"/>
      <c r="DY13" s="630"/>
      <c r="DZ13" s="630"/>
      <c r="EA13" s="630"/>
      <c r="EB13" s="630"/>
      <c r="EC13" s="639"/>
    </row>
    <row r="14" spans="2:143" ht="11.25" customHeight="1" x14ac:dyDescent="0.15">
      <c r="B14" s="626" t="s">
        <v>261</v>
      </c>
      <c r="C14" s="627"/>
      <c r="D14" s="627"/>
      <c r="E14" s="627"/>
      <c r="F14" s="627"/>
      <c r="G14" s="627"/>
      <c r="H14" s="627"/>
      <c r="I14" s="627"/>
      <c r="J14" s="627"/>
      <c r="K14" s="627"/>
      <c r="L14" s="627"/>
      <c r="M14" s="627"/>
      <c r="N14" s="627"/>
      <c r="O14" s="627"/>
      <c r="P14" s="627"/>
      <c r="Q14" s="628"/>
      <c r="R14" s="629" t="s">
        <v>183</v>
      </c>
      <c r="S14" s="630"/>
      <c r="T14" s="630"/>
      <c r="U14" s="630"/>
      <c r="V14" s="630"/>
      <c r="W14" s="630"/>
      <c r="X14" s="630"/>
      <c r="Y14" s="631"/>
      <c r="Z14" s="632" t="s">
        <v>237</v>
      </c>
      <c r="AA14" s="632"/>
      <c r="AB14" s="632"/>
      <c r="AC14" s="632"/>
      <c r="AD14" s="633" t="s">
        <v>183</v>
      </c>
      <c r="AE14" s="633"/>
      <c r="AF14" s="633"/>
      <c r="AG14" s="633"/>
      <c r="AH14" s="633"/>
      <c r="AI14" s="633"/>
      <c r="AJ14" s="633"/>
      <c r="AK14" s="633"/>
      <c r="AL14" s="634" t="s">
        <v>183</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29251</v>
      </c>
      <c r="BH14" s="630"/>
      <c r="BI14" s="630"/>
      <c r="BJ14" s="630"/>
      <c r="BK14" s="630"/>
      <c r="BL14" s="630"/>
      <c r="BM14" s="630"/>
      <c r="BN14" s="631"/>
      <c r="BO14" s="632">
        <v>4.3</v>
      </c>
      <c r="BP14" s="632"/>
      <c r="BQ14" s="632"/>
      <c r="BR14" s="632"/>
      <c r="BS14" s="633" t="s">
        <v>183</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232167</v>
      </c>
      <c r="CS14" s="630"/>
      <c r="CT14" s="630"/>
      <c r="CU14" s="630"/>
      <c r="CV14" s="630"/>
      <c r="CW14" s="630"/>
      <c r="CX14" s="630"/>
      <c r="CY14" s="631"/>
      <c r="CZ14" s="632">
        <v>4</v>
      </c>
      <c r="DA14" s="632"/>
      <c r="DB14" s="632"/>
      <c r="DC14" s="632"/>
      <c r="DD14" s="638">
        <v>386</v>
      </c>
      <c r="DE14" s="630"/>
      <c r="DF14" s="630"/>
      <c r="DG14" s="630"/>
      <c r="DH14" s="630"/>
      <c r="DI14" s="630"/>
      <c r="DJ14" s="630"/>
      <c r="DK14" s="630"/>
      <c r="DL14" s="630"/>
      <c r="DM14" s="630"/>
      <c r="DN14" s="630"/>
      <c r="DO14" s="630"/>
      <c r="DP14" s="631"/>
      <c r="DQ14" s="638">
        <v>182029</v>
      </c>
      <c r="DR14" s="630"/>
      <c r="DS14" s="630"/>
      <c r="DT14" s="630"/>
      <c r="DU14" s="630"/>
      <c r="DV14" s="630"/>
      <c r="DW14" s="630"/>
      <c r="DX14" s="630"/>
      <c r="DY14" s="630"/>
      <c r="DZ14" s="630"/>
      <c r="EA14" s="630"/>
      <c r="EB14" s="630"/>
      <c r="EC14" s="639"/>
    </row>
    <row r="15" spans="2:143" ht="11.25" customHeight="1" x14ac:dyDescent="0.15">
      <c r="B15" s="626" t="s">
        <v>264</v>
      </c>
      <c r="C15" s="627"/>
      <c r="D15" s="627"/>
      <c r="E15" s="627"/>
      <c r="F15" s="627"/>
      <c r="G15" s="627"/>
      <c r="H15" s="627"/>
      <c r="I15" s="627"/>
      <c r="J15" s="627"/>
      <c r="K15" s="627"/>
      <c r="L15" s="627"/>
      <c r="M15" s="627"/>
      <c r="N15" s="627"/>
      <c r="O15" s="627"/>
      <c r="P15" s="627"/>
      <c r="Q15" s="628"/>
      <c r="R15" s="629" t="s">
        <v>183</v>
      </c>
      <c r="S15" s="630"/>
      <c r="T15" s="630"/>
      <c r="U15" s="630"/>
      <c r="V15" s="630"/>
      <c r="W15" s="630"/>
      <c r="X15" s="630"/>
      <c r="Y15" s="631"/>
      <c r="Z15" s="632" t="s">
        <v>183</v>
      </c>
      <c r="AA15" s="632"/>
      <c r="AB15" s="632"/>
      <c r="AC15" s="632"/>
      <c r="AD15" s="633" t="s">
        <v>237</v>
      </c>
      <c r="AE15" s="633"/>
      <c r="AF15" s="633"/>
      <c r="AG15" s="633"/>
      <c r="AH15" s="633"/>
      <c r="AI15" s="633"/>
      <c r="AJ15" s="633"/>
      <c r="AK15" s="633"/>
      <c r="AL15" s="634" t="s">
        <v>183</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33798</v>
      </c>
      <c r="BH15" s="630"/>
      <c r="BI15" s="630"/>
      <c r="BJ15" s="630"/>
      <c r="BK15" s="630"/>
      <c r="BL15" s="630"/>
      <c r="BM15" s="630"/>
      <c r="BN15" s="631"/>
      <c r="BO15" s="632">
        <v>5</v>
      </c>
      <c r="BP15" s="632"/>
      <c r="BQ15" s="632"/>
      <c r="BR15" s="632"/>
      <c r="BS15" s="633" t="s">
        <v>183</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506408</v>
      </c>
      <c r="CS15" s="630"/>
      <c r="CT15" s="630"/>
      <c r="CU15" s="630"/>
      <c r="CV15" s="630"/>
      <c r="CW15" s="630"/>
      <c r="CX15" s="630"/>
      <c r="CY15" s="631"/>
      <c r="CZ15" s="632">
        <v>8.6999999999999993</v>
      </c>
      <c r="DA15" s="632"/>
      <c r="DB15" s="632"/>
      <c r="DC15" s="632"/>
      <c r="DD15" s="638">
        <v>60747</v>
      </c>
      <c r="DE15" s="630"/>
      <c r="DF15" s="630"/>
      <c r="DG15" s="630"/>
      <c r="DH15" s="630"/>
      <c r="DI15" s="630"/>
      <c r="DJ15" s="630"/>
      <c r="DK15" s="630"/>
      <c r="DL15" s="630"/>
      <c r="DM15" s="630"/>
      <c r="DN15" s="630"/>
      <c r="DO15" s="630"/>
      <c r="DP15" s="631"/>
      <c r="DQ15" s="638">
        <v>368166</v>
      </c>
      <c r="DR15" s="630"/>
      <c r="DS15" s="630"/>
      <c r="DT15" s="630"/>
      <c r="DU15" s="630"/>
      <c r="DV15" s="630"/>
      <c r="DW15" s="630"/>
      <c r="DX15" s="630"/>
      <c r="DY15" s="630"/>
      <c r="DZ15" s="630"/>
      <c r="EA15" s="630"/>
      <c r="EB15" s="630"/>
      <c r="EC15" s="639"/>
    </row>
    <row r="16" spans="2:143" ht="11.25" customHeight="1" x14ac:dyDescent="0.15">
      <c r="B16" s="626" t="s">
        <v>267</v>
      </c>
      <c r="C16" s="627"/>
      <c r="D16" s="627"/>
      <c r="E16" s="627"/>
      <c r="F16" s="627"/>
      <c r="G16" s="627"/>
      <c r="H16" s="627"/>
      <c r="I16" s="627"/>
      <c r="J16" s="627"/>
      <c r="K16" s="627"/>
      <c r="L16" s="627"/>
      <c r="M16" s="627"/>
      <c r="N16" s="627"/>
      <c r="O16" s="627"/>
      <c r="P16" s="627"/>
      <c r="Q16" s="628"/>
      <c r="R16" s="629">
        <v>4321</v>
      </c>
      <c r="S16" s="630"/>
      <c r="T16" s="630"/>
      <c r="U16" s="630"/>
      <c r="V16" s="630"/>
      <c r="W16" s="630"/>
      <c r="X16" s="630"/>
      <c r="Y16" s="631"/>
      <c r="Z16" s="632">
        <v>0.1</v>
      </c>
      <c r="AA16" s="632"/>
      <c r="AB16" s="632"/>
      <c r="AC16" s="632"/>
      <c r="AD16" s="633">
        <v>4321</v>
      </c>
      <c r="AE16" s="633"/>
      <c r="AF16" s="633"/>
      <c r="AG16" s="633"/>
      <c r="AH16" s="633"/>
      <c r="AI16" s="633"/>
      <c r="AJ16" s="633"/>
      <c r="AK16" s="633"/>
      <c r="AL16" s="634">
        <v>0.1</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183</v>
      </c>
      <c r="BH16" s="630"/>
      <c r="BI16" s="630"/>
      <c r="BJ16" s="630"/>
      <c r="BK16" s="630"/>
      <c r="BL16" s="630"/>
      <c r="BM16" s="630"/>
      <c r="BN16" s="631"/>
      <c r="BO16" s="632" t="s">
        <v>237</v>
      </c>
      <c r="BP16" s="632"/>
      <c r="BQ16" s="632"/>
      <c r="BR16" s="632"/>
      <c r="BS16" s="633" t="s">
        <v>237</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v>74039</v>
      </c>
      <c r="CS16" s="630"/>
      <c r="CT16" s="630"/>
      <c r="CU16" s="630"/>
      <c r="CV16" s="630"/>
      <c r="CW16" s="630"/>
      <c r="CX16" s="630"/>
      <c r="CY16" s="631"/>
      <c r="CZ16" s="632">
        <v>1.3</v>
      </c>
      <c r="DA16" s="632"/>
      <c r="DB16" s="632"/>
      <c r="DC16" s="632"/>
      <c r="DD16" s="638" t="s">
        <v>183</v>
      </c>
      <c r="DE16" s="630"/>
      <c r="DF16" s="630"/>
      <c r="DG16" s="630"/>
      <c r="DH16" s="630"/>
      <c r="DI16" s="630"/>
      <c r="DJ16" s="630"/>
      <c r="DK16" s="630"/>
      <c r="DL16" s="630"/>
      <c r="DM16" s="630"/>
      <c r="DN16" s="630"/>
      <c r="DO16" s="630"/>
      <c r="DP16" s="631"/>
      <c r="DQ16" s="638">
        <v>27111</v>
      </c>
      <c r="DR16" s="630"/>
      <c r="DS16" s="630"/>
      <c r="DT16" s="630"/>
      <c r="DU16" s="630"/>
      <c r="DV16" s="630"/>
      <c r="DW16" s="630"/>
      <c r="DX16" s="630"/>
      <c r="DY16" s="630"/>
      <c r="DZ16" s="630"/>
      <c r="EA16" s="630"/>
      <c r="EB16" s="630"/>
      <c r="EC16" s="639"/>
    </row>
    <row r="17" spans="2:133" ht="11.25" customHeight="1" x14ac:dyDescent="0.15">
      <c r="B17" s="626" t="s">
        <v>270</v>
      </c>
      <c r="C17" s="627"/>
      <c r="D17" s="627"/>
      <c r="E17" s="627"/>
      <c r="F17" s="627"/>
      <c r="G17" s="627"/>
      <c r="H17" s="627"/>
      <c r="I17" s="627"/>
      <c r="J17" s="627"/>
      <c r="K17" s="627"/>
      <c r="L17" s="627"/>
      <c r="M17" s="627"/>
      <c r="N17" s="627"/>
      <c r="O17" s="627"/>
      <c r="P17" s="627"/>
      <c r="Q17" s="628"/>
      <c r="R17" s="629">
        <v>9986</v>
      </c>
      <c r="S17" s="630"/>
      <c r="T17" s="630"/>
      <c r="U17" s="630"/>
      <c r="V17" s="630"/>
      <c r="W17" s="630"/>
      <c r="X17" s="630"/>
      <c r="Y17" s="631"/>
      <c r="Z17" s="632">
        <v>0.2</v>
      </c>
      <c r="AA17" s="632"/>
      <c r="AB17" s="632"/>
      <c r="AC17" s="632"/>
      <c r="AD17" s="633">
        <v>9986</v>
      </c>
      <c r="AE17" s="633"/>
      <c r="AF17" s="633"/>
      <c r="AG17" s="633"/>
      <c r="AH17" s="633"/>
      <c r="AI17" s="633"/>
      <c r="AJ17" s="633"/>
      <c r="AK17" s="633"/>
      <c r="AL17" s="634">
        <v>0.3</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183</v>
      </c>
      <c r="BH17" s="630"/>
      <c r="BI17" s="630"/>
      <c r="BJ17" s="630"/>
      <c r="BK17" s="630"/>
      <c r="BL17" s="630"/>
      <c r="BM17" s="630"/>
      <c r="BN17" s="631"/>
      <c r="BO17" s="632" t="s">
        <v>183</v>
      </c>
      <c r="BP17" s="632"/>
      <c r="BQ17" s="632"/>
      <c r="BR17" s="632"/>
      <c r="BS17" s="633" t="s">
        <v>237</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393961</v>
      </c>
      <c r="CS17" s="630"/>
      <c r="CT17" s="630"/>
      <c r="CU17" s="630"/>
      <c r="CV17" s="630"/>
      <c r="CW17" s="630"/>
      <c r="CX17" s="630"/>
      <c r="CY17" s="631"/>
      <c r="CZ17" s="632">
        <v>6.8</v>
      </c>
      <c r="DA17" s="632"/>
      <c r="DB17" s="632"/>
      <c r="DC17" s="632"/>
      <c r="DD17" s="638" t="s">
        <v>237</v>
      </c>
      <c r="DE17" s="630"/>
      <c r="DF17" s="630"/>
      <c r="DG17" s="630"/>
      <c r="DH17" s="630"/>
      <c r="DI17" s="630"/>
      <c r="DJ17" s="630"/>
      <c r="DK17" s="630"/>
      <c r="DL17" s="630"/>
      <c r="DM17" s="630"/>
      <c r="DN17" s="630"/>
      <c r="DO17" s="630"/>
      <c r="DP17" s="631"/>
      <c r="DQ17" s="638">
        <v>393961</v>
      </c>
      <c r="DR17" s="630"/>
      <c r="DS17" s="630"/>
      <c r="DT17" s="630"/>
      <c r="DU17" s="630"/>
      <c r="DV17" s="630"/>
      <c r="DW17" s="630"/>
      <c r="DX17" s="630"/>
      <c r="DY17" s="630"/>
      <c r="DZ17" s="630"/>
      <c r="EA17" s="630"/>
      <c r="EB17" s="630"/>
      <c r="EC17" s="639"/>
    </row>
    <row r="18" spans="2:133" ht="11.25" customHeight="1" x14ac:dyDescent="0.15">
      <c r="B18" s="626" t="s">
        <v>273</v>
      </c>
      <c r="C18" s="627"/>
      <c r="D18" s="627"/>
      <c r="E18" s="627"/>
      <c r="F18" s="627"/>
      <c r="G18" s="627"/>
      <c r="H18" s="627"/>
      <c r="I18" s="627"/>
      <c r="J18" s="627"/>
      <c r="K18" s="627"/>
      <c r="L18" s="627"/>
      <c r="M18" s="627"/>
      <c r="N18" s="627"/>
      <c r="O18" s="627"/>
      <c r="P18" s="627"/>
      <c r="Q18" s="628"/>
      <c r="R18" s="629">
        <v>69425</v>
      </c>
      <c r="S18" s="630"/>
      <c r="T18" s="630"/>
      <c r="U18" s="630"/>
      <c r="V18" s="630"/>
      <c r="W18" s="630"/>
      <c r="X18" s="630"/>
      <c r="Y18" s="631"/>
      <c r="Z18" s="632">
        <v>1.1000000000000001</v>
      </c>
      <c r="AA18" s="632"/>
      <c r="AB18" s="632"/>
      <c r="AC18" s="632"/>
      <c r="AD18" s="633">
        <v>69425</v>
      </c>
      <c r="AE18" s="633"/>
      <c r="AF18" s="633"/>
      <c r="AG18" s="633"/>
      <c r="AH18" s="633"/>
      <c r="AI18" s="633"/>
      <c r="AJ18" s="633"/>
      <c r="AK18" s="633"/>
      <c r="AL18" s="634">
        <v>1.9</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183</v>
      </c>
      <c r="BH18" s="630"/>
      <c r="BI18" s="630"/>
      <c r="BJ18" s="630"/>
      <c r="BK18" s="630"/>
      <c r="BL18" s="630"/>
      <c r="BM18" s="630"/>
      <c r="BN18" s="631"/>
      <c r="BO18" s="632" t="s">
        <v>237</v>
      </c>
      <c r="BP18" s="632"/>
      <c r="BQ18" s="632"/>
      <c r="BR18" s="632"/>
      <c r="BS18" s="633" t="s">
        <v>237</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183</v>
      </c>
      <c r="CS18" s="630"/>
      <c r="CT18" s="630"/>
      <c r="CU18" s="630"/>
      <c r="CV18" s="630"/>
      <c r="CW18" s="630"/>
      <c r="CX18" s="630"/>
      <c r="CY18" s="631"/>
      <c r="CZ18" s="632" t="s">
        <v>183</v>
      </c>
      <c r="DA18" s="632"/>
      <c r="DB18" s="632"/>
      <c r="DC18" s="632"/>
      <c r="DD18" s="638" t="s">
        <v>183</v>
      </c>
      <c r="DE18" s="630"/>
      <c r="DF18" s="630"/>
      <c r="DG18" s="630"/>
      <c r="DH18" s="630"/>
      <c r="DI18" s="630"/>
      <c r="DJ18" s="630"/>
      <c r="DK18" s="630"/>
      <c r="DL18" s="630"/>
      <c r="DM18" s="630"/>
      <c r="DN18" s="630"/>
      <c r="DO18" s="630"/>
      <c r="DP18" s="631"/>
      <c r="DQ18" s="638" t="s">
        <v>183</v>
      </c>
      <c r="DR18" s="630"/>
      <c r="DS18" s="630"/>
      <c r="DT18" s="630"/>
      <c r="DU18" s="630"/>
      <c r="DV18" s="630"/>
      <c r="DW18" s="630"/>
      <c r="DX18" s="630"/>
      <c r="DY18" s="630"/>
      <c r="DZ18" s="630"/>
      <c r="EA18" s="630"/>
      <c r="EB18" s="630"/>
      <c r="EC18" s="639"/>
    </row>
    <row r="19" spans="2:133" ht="11.25" customHeight="1" x14ac:dyDescent="0.15">
      <c r="B19" s="626" t="s">
        <v>276</v>
      </c>
      <c r="C19" s="627"/>
      <c r="D19" s="627"/>
      <c r="E19" s="627"/>
      <c r="F19" s="627"/>
      <c r="G19" s="627"/>
      <c r="H19" s="627"/>
      <c r="I19" s="627"/>
      <c r="J19" s="627"/>
      <c r="K19" s="627"/>
      <c r="L19" s="627"/>
      <c r="M19" s="627"/>
      <c r="N19" s="627"/>
      <c r="O19" s="627"/>
      <c r="P19" s="627"/>
      <c r="Q19" s="628"/>
      <c r="R19" s="629">
        <v>3666</v>
      </c>
      <c r="S19" s="630"/>
      <c r="T19" s="630"/>
      <c r="U19" s="630"/>
      <c r="V19" s="630"/>
      <c r="W19" s="630"/>
      <c r="X19" s="630"/>
      <c r="Y19" s="631"/>
      <c r="Z19" s="632">
        <v>0.1</v>
      </c>
      <c r="AA19" s="632"/>
      <c r="AB19" s="632"/>
      <c r="AC19" s="632"/>
      <c r="AD19" s="633">
        <v>3666</v>
      </c>
      <c r="AE19" s="633"/>
      <c r="AF19" s="633"/>
      <c r="AG19" s="633"/>
      <c r="AH19" s="633"/>
      <c r="AI19" s="633"/>
      <c r="AJ19" s="633"/>
      <c r="AK19" s="633"/>
      <c r="AL19" s="634">
        <v>0.1</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v>28046</v>
      </c>
      <c r="BH19" s="630"/>
      <c r="BI19" s="630"/>
      <c r="BJ19" s="630"/>
      <c r="BK19" s="630"/>
      <c r="BL19" s="630"/>
      <c r="BM19" s="630"/>
      <c r="BN19" s="631"/>
      <c r="BO19" s="632">
        <v>4.2</v>
      </c>
      <c r="BP19" s="632"/>
      <c r="BQ19" s="632"/>
      <c r="BR19" s="632"/>
      <c r="BS19" s="633" t="s">
        <v>183</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183</v>
      </c>
      <c r="CS19" s="630"/>
      <c r="CT19" s="630"/>
      <c r="CU19" s="630"/>
      <c r="CV19" s="630"/>
      <c r="CW19" s="630"/>
      <c r="CX19" s="630"/>
      <c r="CY19" s="631"/>
      <c r="CZ19" s="632" t="s">
        <v>237</v>
      </c>
      <c r="DA19" s="632"/>
      <c r="DB19" s="632"/>
      <c r="DC19" s="632"/>
      <c r="DD19" s="638" t="s">
        <v>237</v>
      </c>
      <c r="DE19" s="630"/>
      <c r="DF19" s="630"/>
      <c r="DG19" s="630"/>
      <c r="DH19" s="630"/>
      <c r="DI19" s="630"/>
      <c r="DJ19" s="630"/>
      <c r="DK19" s="630"/>
      <c r="DL19" s="630"/>
      <c r="DM19" s="630"/>
      <c r="DN19" s="630"/>
      <c r="DO19" s="630"/>
      <c r="DP19" s="631"/>
      <c r="DQ19" s="638" t="s">
        <v>183</v>
      </c>
      <c r="DR19" s="630"/>
      <c r="DS19" s="630"/>
      <c r="DT19" s="630"/>
      <c r="DU19" s="630"/>
      <c r="DV19" s="630"/>
      <c r="DW19" s="630"/>
      <c r="DX19" s="630"/>
      <c r="DY19" s="630"/>
      <c r="DZ19" s="630"/>
      <c r="EA19" s="630"/>
      <c r="EB19" s="630"/>
      <c r="EC19" s="639"/>
    </row>
    <row r="20" spans="2:133" ht="11.25" customHeight="1" x14ac:dyDescent="0.15">
      <c r="B20" s="626" t="s">
        <v>279</v>
      </c>
      <c r="C20" s="627"/>
      <c r="D20" s="627"/>
      <c r="E20" s="627"/>
      <c r="F20" s="627"/>
      <c r="G20" s="627"/>
      <c r="H20" s="627"/>
      <c r="I20" s="627"/>
      <c r="J20" s="627"/>
      <c r="K20" s="627"/>
      <c r="L20" s="627"/>
      <c r="M20" s="627"/>
      <c r="N20" s="627"/>
      <c r="O20" s="627"/>
      <c r="P20" s="627"/>
      <c r="Q20" s="628"/>
      <c r="R20" s="629">
        <v>1260</v>
      </c>
      <c r="S20" s="630"/>
      <c r="T20" s="630"/>
      <c r="U20" s="630"/>
      <c r="V20" s="630"/>
      <c r="W20" s="630"/>
      <c r="X20" s="630"/>
      <c r="Y20" s="631"/>
      <c r="Z20" s="632">
        <v>0</v>
      </c>
      <c r="AA20" s="632"/>
      <c r="AB20" s="632"/>
      <c r="AC20" s="632"/>
      <c r="AD20" s="633">
        <v>1260</v>
      </c>
      <c r="AE20" s="633"/>
      <c r="AF20" s="633"/>
      <c r="AG20" s="633"/>
      <c r="AH20" s="633"/>
      <c r="AI20" s="633"/>
      <c r="AJ20" s="633"/>
      <c r="AK20" s="633"/>
      <c r="AL20" s="634">
        <v>0</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v>28046</v>
      </c>
      <c r="BH20" s="630"/>
      <c r="BI20" s="630"/>
      <c r="BJ20" s="630"/>
      <c r="BK20" s="630"/>
      <c r="BL20" s="630"/>
      <c r="BM20" s="630"/>
      <c r="BN20" s="631"/>
      <c r="BO20" s="632">
        <v>4.2</v>
      </c>
      <c r="BP20" s="632"/>
      <c r="BQ20" s="632"/>
      <c r="BR20" s="632"/>
      <c r="BS20" s="633" t="s">
        <v>237</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5792101</v>
      </c>
      <c r="CS20" s="630"/>
      <c r="CT20" s="630"/>
      <c r="CU20" s="630"/>
      <c r="CV20" s="630"/>
      <c r="CW20" s="630"/>
      <c r="CX20" s="630"/>
      <c r="CY20" s="631"/>
      <c r="CZ20" s="632">
        <v>100</v>
      </c>
      <c r="DA20" s="632"/>
      <c r="DB20" s="632"/>
      <c r="DC20" s="632"/>
      <c r="DD20" s="638">
        <v>877016</v>
      </c>
      <c r="DE20" s="630"/>
      <c r="DF20" s="630"/>
      <c r="DG20" s="630"/>
      <c r="DH20" s="630"/>
      <c r="DI20" s="630"/>
      <c r="DJ20" s="630"/>
      <c r="DK20" s="630"/>
      <c r="DL20" s="630"/>
      <c r="DM20" s="630"/>
      <c r="DN20" s="630"/>
      <c r="DO20" s="630"/>
      <c r="DP20" s="631"/>
      <c r="DQ20" s="638">
        <v>4029990</v>
      </c>
      <c r="DR20" s="630"/>
      <c r="DS20" s="630"/>
      <c r="DT20" s="630"/>
      <c r="DU20" s="630"/>
      <c r="DV20" s="630"/>
      <c r="DW20" s="630"/>
      <c r="DX20" s="630"/>
      <c r="DY20" s="630"/>
      <c r="DZ20" s="630"/>
      <c r="EA20" s="630"/>
      <c r="EB20" s="630"/>
      <c r="EC20" s="639"/>
    </row>
    <row r="21" spans="2:133" ht="11.25" customHeight="1" x14ac:dyDescent="0.15">
      <c r="B21" s="626" t="s">
        <v>282</v>
      </c>
      <c r="C21" s="627"/>
      <c r="D21" s="627"/>
      <c r="E21" s="627"/>
      <c r="F21" s="627"/>
      <c r="G21" s="627"/>
      <c r="H21" s="627"/>
      <c r="I21" s="627"/>
      <c r="J21" s="627"/>
      <c r="K21" s="627"/>
      <c r="L21" s="627"/>
      <c r="M21" s="627"/>
      <c r="N21" s="627"/>
      <c r="O21" s="627"/>
      <c r="P21" s="627"/>
      <c r="Q21" s="628"/>
      <c r="R21" s="629">
        <v>572</v>
      </c>
      <c r="S21" s="630"/>
      <c r="T21" s="630"/>
      <c r="U21" s="630"/>
      <c r="V21" s="630"/>
      <c r="W21" s="630"/>
      <c r="X21" s="630"/>
      <c r="Y21" s="631"/>
      <c r="Z21" s="632">
        <v>0</v>
      </c>
      <c r="AA21" s="632"/>
      <c r="AB21" s="632"/>
      <c r="AC21" s="632"/>
      <c r="AD21" s="633">
        <v>572</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v>28046</v>
      </c>
      <c r="BH21" s="630"/>
      <c r="BI21" s="630"/>
      <c r="BJ21" s="630"/>
      <c r="BK21" s="630"/>
      <c r="BL21" s="630"/>
      <c r="BM21" s="630"/>
      <c r="BN21" s="631"/>
      <c r="BO21" s="632">
        <v>4.2</v>
      </c>
      <c r="BP21" s="632"/>
      <c r="BQ21" s="632"/>
      <c r="BR21" s="632"/>
      <c r="BS21" s="633" t="s">
        <v>183</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284</v>
      </c>
      <c r="C22" s="668"/>
      <c r="D22" s="668"/>
      <c r="E22" s="668"/>
      <c r="F22" s="668"/>
      <c r="G22" s="668"/>
      <c r="H22" s="668"/>
      <c r="I22" s="668"/>
      <c r="J22" s="668"/>
      <c r="K22" s="668"/>
      <c r="L22" s="668"/>
      <c r="M22" s="668"/>
      <c r="N22" s="668"/>
      <c r="O22" s="668"/>
      <c r="P22" s="668"/>
      <c r="Q22" s="669"/>
      <c r="R22" s="629">
        <v>63927</v>
      </c>
      <c r="S22" s="630"/>
      <c r="T22" s="630"/>
      <c r="U22" s="630"/>
      <c r="V22" s="630"/>
      <c r="W22" s="630"/>
      <c r="X22" s="630"/>
      <c r="Y22" s="631"/>
      <c r="Z22" s="632">
        <v>1</v>
      </c>
      <c r="AA22" s="632"/>
      <c r="AB22" s="632"/>
      <c r="AC22" s="632"/>
      <c r="AD22" s="633" t="s">
        <v>237</v>
      </c>
      <c r="AE22" s="633"/>
      <c r="AF22" s="633"/>
      <c r="AG22" s="633"/>
      <c r="AH22" s="633"/>
      <c r="AI22" s="633"/>
      <c r="AJ22" s="633"/>
      <c r="AK22" s="633"/>
      <c r="AL22" s="634" t="s">
        <v>183</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237</v>
      </c>
      <c r="BH22" s="630"/>
      <c r="BI22" s="630"/>
      <c r="BJ22" s="630"/>
      <c r="BK22" s="630"/>
      <c r="BL22" s="630"/>
      <c r="BM22" s="630"/>
      <c r="BN22" s="631"/>
      <c r="BO22" s="632" t="s">
        <v>237</v>
      </c>
      <c r="BP22" s="632"/>
      <c r="BQ22" s="632"/>
      <c r="BR22" s="632"/>
      <c r="BS22" s="633" t="s">
        <v>183</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287</v>
      </c>
      <c r="C23" s="627"/>
      <c r="D23" s="627"/>
      <c r="E23" s="627"/>
      <c r="F23" s="627"/>
      <c r="G23" s="627"/>
      <c r="H23" s="627"/>
      <c r="I23" s="627"/>
      <c r="J23" s="627"/>
      <c r="K23" s="627"/>
      <c r="L23" s="627"/>
      <c r="M23" s="627"/>
      <c r="N23" s="627"/>
      <c r="O23" s="627"/>
      <c r="P23" s="627"/>
      <c r="Q23" s="628"/>
      <c r="R23" s="629">
        <v>2929441</v>
      </c>
      <c r="S23" s="630"/>
      <c r="T23" s="630"/>
      <c r="U23" s="630"/>
      <c r="V23" s="630"/>
      <c r="W23" s="630"/>
      <c r="X23" s="630"/>
      <c r="Y23" s="631"/>
      <c r="Z23" s="632">
        <v>46.9</v>
      </c>
      <c r="AA23" s="632"/>
      <c r="AB23" s="632"/>
      <c r="AC23" s="632"/>
      <c r="AD23" s="633">
        <v>2665080</v>
      </c>
      <c r="AE23" s="633"/>
      <c r="AF23" s="633"/>
      <c r="AG23" s="633"/>
      <c r="AH23" s="633"/>
      <c r="AI23" s="633"/>
      <c r="AJ23" s="633"/>
      <c r="AK23" s="633"/>
      <c r="AL23" s="634">
        <v>71.900000000000006</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237</v>
      </c>
      <c r="BH23" s="630"/>
      <c r="BI23" s="630"/>
      <c r="BJ23" s="630"/>
      <c r="BK23" s="630"/>
      <c r="BL23" s="630"/>
      <c r="BM23" s="630"/>
      <c r="BN23" s="631"/>
      <c r="BO23" s="632" t="s">
        <v>183</v>
      </c>
      <c r="BP23" s="632"/>
      <c r="BQ23" s="632"/>
      <c r="BR23" s="632"/>
      <c r="BS23" s="633" t="s">
        <v>183</v>
      </c>
      <c r="BT23" s="633"/>
      <c r="BU23" s="633"/>
      <c r="BV23" s="633"/>
      <c r="BW23" s="633"/>
      <c r="BX23" s="633"/>
      <c r="BY23" s="633"/>
      <c r="BZ23" s="633"/>
      <c r="CA23" s="633"/>
      <c r="CB23" s="637"/>
      <c r="CD23" s="611" t="s">
        <v>226</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x14ac:dyDescent="0.15">
      <c r="B24" s="626" t="s">
        <v>294</v>
      </c>
      <c r="C24" s="627"/>
      <c r="D24" s="627"/>
      <c r="E24" s="627"/>
      <c r="F24" s="627"/>
      <c r="G24" s="627"/>
      <c r="H24" s="627"/>
      <c r="I24" s="627"/>
      <c r="J24" s="627"/>
      <c r="K24" s="627"/>
      <c r="L24" s="627"/>
      <c r="M24" s="627"/>
      <c r="N24" s="627"/>
      <c r="O24" s="627"/>
      <c r="P24" s="627"/>
      <c r="Q24" s="628"/>
      <c r="R24" s="629">
        <v>2665080</v>
      </c>
      <c r="S24" s="630"/>
      <c r="T24" s="630"/>
      <c r="U24" s="630"/>
      <c r="V24" s="630"/>
      <c r="W24" s="630"/>
      <c r="X24" s="630"/>
      <c r="Y24" s="631"/>
      <c r="Z24" s="632">
        <v>42.7</v>
      </c>
      <c r="AA24" s="632"/>
      <c r="AB24" s="632"/>
      <c r="AC24" s="632"/>
      <c r="AD24" s="633">
        <v>2665080</v>
      </c>
      <c r="AE24" s="633"/>
      <c r="AF24" s="633"/>
      <c r="AG24" s="633"/>
      <c r="AH24" s="633"/>
      <c r="AI24" s="633"/>
      <c r="AJ24" s="633"/>
      <c r="AK24" s="633"/>
      <c r="AL24" s="634">
        <v>71.900000000000006</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183</v>
      </c>
      <c r="BH24" s="630"/>
      <c r="BI24" s="630"/>
      <c r="BJ24" s="630"/>
      <c r="BK24" s="630"/>
      <c r="BL24" s="630"/>
      <c r="BM24" s="630"/>
      <c r="BN24" s="631"/>
      <c r="BO24" s="632" t="s">
        <v>183</v>
      </c>
      <c r="BP24" s="632"/>
      <c r="BQ24" s="632"/>
      <c r="BR24" s="632"/>
      <c r="BS24" s="633" t="s">
        <v>183</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1918842</v>
      </c>
      <c r="CS24" s="619"/>
      <c r="CT24" s="619"/>
      <c r="CU24" s="619"/>
      <c r="CV24" s="619"/>
      <c r="CW24" s="619"/>
      <c r="CX24" s="619"/>
      <c r="CY24" s="620"/>
      <c r="CZ24" s="623">
        <v>33.1</v>
      </c>
      <c r="DA24" s="624"/>
      <c r="DB24" s="624"/>
      <c r="DC24" s="643"/>
      <c r="DD24" s="670">
        <v>1515657</v>
      </c>
      <c r="DE24" s="619"/>
      <c r="DF24" s="619"/>
      <c r="DG24" s="619"/>
      <c r="DH24" s="619"/>
      <c r="DI24" s="619"/>
      <c r="DJ24" s="619"/>
      <c r="DK24" s="620"/>
      <c r="DL24" s="670">
        <v>1504745</v>
      </c>
      <c r="DM24" s="619"/>
      <c r="DN24" s="619"/>
      <c r="DO24" s="619"/>
      <c r="DP24" s="619"/>
      <c r="DQ24" s="619"/>
      <c r="DR24" s="619"/>
      <c r="DS24" s="619"/>
      <c r="DT24" s="619"/>
      <c r="DU24" s="619"/>
      <c r="DV24" s="620"/>
      <c r="DW24" s="623">
        <v>39.200000000000003</v>
      </c>
      <c r="DX24" s="624"/>
      <c r="DY24" s="624"/>
      <c r="DZ24" s="624"/>
      <c r="EA24" s="624"/>
      <c r="EB24" s="624"/>
      <c r="EC24" s="625"/>
    </row>
    <row r="25" spans="2:133" ht="11.25" customHeight="1" x14ac:dyDescent="0.15">
      <c r="B25" s="626" t="s">
        <v>297</v>
      </c>
      <c r="C25" s="627"/>
      <c r="D25" s="627"/>
      <c r="E25" s="627"/>
      <c r="F25" s="627"/>
      <c r="G25" s="627"/>
      <c r="H25" s="627"/>
      <c r="I25" s="627"/>
      <c r="J25" s="627"/>
      <c r="K25" s="627"/>
      <c r="L25" s="627"/>
      <c r="M25" s="627"/>
      <c r="N25" s="627"/>
      <c r="O25" s="627"/>
      <c r="P25" s="627"/>
      <c r="Q25" s="628"/>
      <c r="R25" s="629">
        <v>264348</v>
      </c>
      <c r="S25" s="630"/>
      <c r="T25" s="630"/>
      <c r="U25" s="630"/>
      <c r="V25" s="630"/>
      <c r="W25" s="630"/>
      <c r="X25" s="630"/>
      <c r="Y25" s="631"/>
      <c r="Z25" s="632">
        <v>4.2</v>
      </c>
      <c r="AA25" s="632"/>
      <c r="AB25" s="632"/>
      <c r="AC25" s="632"/>
      <c r="AD25" s="633" t="s">
        <v>183</v>
      </c>
      <c r="AE25" s="633"/>
      <c r="AF25" s="633"/>
      <c r="AG25" s="633"/>
      <c r="AH25" s="633"/>
      <c r="AI25" s="633"/>
      <c r="AJ25" s="633"/>
      <c r="AK25" s="633"/>
      <c r="AL25" s="634" t="s">
        <v>237</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183</v>
      </c>
      <c r="BH25" s="630"/>
      <c r="BI25" s="630"/>
      <c r="BJ25" s="630"/>
      <c r="BK25" s="630"/>
      <c r="BL25" s="630"/>
      <c r="BM25" s="630"/>
      <c r="BN25" s="631"/>
      <c r="BO25" s="632" t="s">
        <v>183</v>
      </c>
      <c r="BP25" s="632"/>
      <c r="BQ25" s="632"/>
      <c r="BR25" s="632"/>
      <c r="BS25" s="633" t="s">
        <v>183</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1127180</v>
      </c>
      <c r="CS25" s="663"/>
      <c r="CT25" s="663"/>
      <c r="CU25" s="663"/>
      <c r="CV25" s="663"/>
      <c r="CW25" s="663"/>
      <c r="CX25" s="663"/>
      <c r="CY25" s="664"/>
      <c r="CZ25" s="634">
        <v>19.5</v>
      </c>
      <c r="DA25" s="665"/>
      <c r="DB25" s="665"/>
      <c r="DC25" s="671"/>
      <c r="DD25" s="638">
        <v>979986</v>
      </c>
      <c r="DE25" s="663"/>
      <c r="DF25" s="663"/>
      <c r="DG25" s="663"/>
      <c r="DH25" s="663"/>
      <c r="DI25" s="663"/>
      <c r="DJ25" s="663"/>
      <c r="DK25" s="664"/>
      <c r="DL25" s="638">
        <v>974586</v>
      </c>
      <c r="DM25" s="663"/>
      <c r="DN25" s="663"/>
      <c r="DO25" s="663"/>
      <c r="DP25" s="663"/>
      <c r="DQ25" s="663"/>
      <c r="DR25" s="663"/>
      <c r="DS25" s="663"/>
      <c r="DT25" s="663"/>
      <c r="DU25" s="663"/>
      <c r="DV25" s="664"/>
      <c r="DW25" s="634">
        <v>25.4</v>
      </c>
      <c r="DX25" s="665"/>
      <c r="DY25" s="665"/>
      <c r="DZ25" s="665"/>
      <c r="EA25" s="665"/>
      <c r="EB25" s="665"/>
      <c r="EC25" s="666"/>
    </row>
    <row r="26" spans="2:133" ht="11.25" customHeight="1" x14ac:dyDescent="0.15">
      <c r="B26" s="626" t="s">
        <v>300</v>
      </c>
      <c r="C26" s="627"/>
      <c r="D26" s="627"/>
      <c r="E26" s="627"/>
      <c r="F26" s="627"/>
      <c r="G26" s="627"/>
      <c r="H26" s="627"/>
      <c r="I26" s="627"/>
      <c r="J26" s="627"/>
      <c r="K26" s="627"/>
      <c r="L26" s="627"/>
      <c r="M26" s="627"/>
      <c r="N26" s="627"/>
      <c r="O26" s="627"/>
      <c r="P26" s="627"/>
      <c r="Q26" s="628"/>
      <c r="R26" s="629">
        <v>13</v>
      </c>
      <c r="S26" s="630"/>
      <c r="T26" s="630"/>
      <c r="U26" s="630"/>
      <c r="V26" s="630"/>
      <c r="W26" s="630"/>
      <c r="X26" s="630"/>
      <c r="Y26" s="631"/>
      <c r="Z26" s="632">
        <v>0</v>
      </c>
      <c r="AA26" s="632"/>
      <c r="AB26" s="632"/>
      <c r="AC26" s="632"/>
      <c r="AD26" s="633" t="s">
        <v>183</v>
      </c>
      <c r="AE26" s="633"/>
      <c r="AF26" s="633"/>
      <c r="AG26" s="633"/>
      <c r="AH26" s="633"/>
      <c r="AI26" s="633"/>
      <c r="AJ26" s="633"/>
      <c r="AK26" s="633"/>
      <c r="AL26" s="634" t="s">
        <v>237</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237</v>
      </c>
      <c r="BH26" s="630"/>
      <c r="BI26" s="630"/>
      <c r="BJ26" s="630"/>
      <c r="BK26" s="630"/>
      <c r="BL26" s="630"/>
      <c r="BM26" s="630"/>
      <c r="BN26" s="631"/>
      <c r="BO26" s="632" t="s">
        <v>183</v>
      </c>
      <c r="BP26" s="632"/>
      <c r="BQ26" s="632"/>
      <c r="BR26" s="632"/>
      <c r="BS26" s="633" t="s">
        <v>237</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657702</v>
      </c>
      <c r="CS26" s="630"/>
      <c r="CT26" s="630"/>
      <c r="CU26" s="630"/>
      <c r="CV26" s="630"/>
      <c r="CW26" s="630"/>
      <c r="CX26" s="630"/>
      <c r="CY26" s="631"/>
      <c r="CZ26" s="634">
        <v>11.4</v>
      </c>
      <c r="DA26" s="665"/>
      <c r="DB26" s="665"/>
      <c r="DC26" s="671"/>
      <c r="DD26" s="638">
        <v>550680</v>
      </c>
      <c r="DE26" s="630"/>
      <c r="DF26" s="630"/>
      <c r="DG26" s="630"/>
      <c r="DH26" s="630"/>
      <c r="DI26" s="630"/>
      <c r="DJ26" s="630"/>
      <c r="DK26" s="631"/>
      <c r="DL26" s="638" t="s">
        <v>183</v>
      </c>
      <c r="DM26" s="630"/>
      <c r="DN26" s="630"/>
      <c r="DO26" s="630"/>
      <c r="DP26" s="630"/>
      <c r="DQ26" s="630"/>
      <c r="DR26" s="630"/>
      <c r="DS26" s="630"/>
      <c r="DT26" s="630"/>
      <c r="DU26" s="630"/>
      <c r="DV26" s="631"/>
      <c r="DW26" s="634" t="s">
        <v>183</v>
      </c>
      <c r="DX26" s="665"/>
      <c r="DY26" s="665"/>
      <c r="DZ26" s="665"/>
      <c r="EA26" s="665"/>
      <c r="EB26" s="665"/>
      <c r="EC26" s="666"/>
    </row>
    <row r="27" spans="2:133" ht="11.25" customHeight="1" x14ac:dyDescent="0.15">
      <c r="B27" s="626" t="s">
        <v>303</v>
      </c>
      <c r="C27" s="627"/>
      <c r="D27" s="627"/>
      <c r="E27" s="627"/>
      <c r="F27" s="627"/>
      <c r="G27" s="627"/>
      <c r="H27" s="627"/>
      <c r="I27" s="627"/>
      <c r="J27" s="627"/>
      <c r="K27" s="627"/>
      <c r="L27" s="627"/>
      <c r="M27" s="627"/>
      <c r="N27" s="627"/>
      <c r="O27" s="627"/>
      <c r="P27" s="627"/>
      <c r="Q27" s="628"/>
      <c r="R27" s="629">
        <v>3951680</v>
      </c>
      <c r="S27" s="630"/>
      <c r="T27" s="630"/>
      <c r="U27" s="630"/>
      <c r="V27" s="630"/>
      <c r="W27" s="630"/>
      <c r="X27" s="630"/>
      <c r="Y27" s="631"/>
      <c r="Z27" s="632">
        <v>63.3</v>
      </c>
      <c r="AA27" s="632"/>
      <c r="AB27" s="632"/>
      <c r="AC27" s="632"/>
      <c r="AD27" s="633">
        <v>3687319</v>
      </c>
      <c r="AE27" s="633"/>
      <c r="AF27" s="633"/>
      <c r="AG27" s="633"/>
      <c r="AH27" s="633"/>
      <c r="AI27" s="633"/>
      <c r="AJ27" s="633"/>
      <c r="AK27" s="633"/>
      <c r="AL27" s="634">
        <v>99.4</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675672</v>
      </c>
      <c r="BH27" s="630"/>
      <c r="BI27" s="630"/>
      <c r="BJ27" s="630"/>
      <c r="BK27" s="630"/>
      <c r="BL27" s="630"/>
      <c r="BM27" s="630"/>
      <c r="BN27" s="631"/>
      <c r="BO27" s="632">
        <v>100</v>
      </c>
      <c r="BP27" s="632"/>
      <c r="BQ27" s="632"/>
      <c r="BR27" s="632"/>
      <c r="BS27" s="633" t="s">
        <v>237</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397701</v>
      </c>
      <c r="CS27" s="663"/>
      <c r="CT27" s="663"/>
      <c r="CU27" s="663"/>
      <c r="CV27" s="663"/>
      <c r="CW27" s="663"/>
      <c r="CX27" s="663"/>
      <c r="CY27" s="664"/>
      <c r="CZ27" s="634">
        <v>6.9</v>
      </c>
      <c r="DA27" s="665"/>
      <c r="DB27" s="665"/>
      <c r="DC27" s="671"/>
      <c r="DD27" s="638">
        <v>141710</v>
      </c>
      <c r="DE27" s="663"/>
      <c r="DF27" s="663"/>
      <c r="DG27" s="663"/>
      <c r="DH27" s="663"/>
      <c r="DI27" s="663"/>
      <c r="DJ27" s="663"/>
      <c r="DK27" s="664"/>
      <c r="DL27" s="638">
        <v>136198</v>
      </c>
      <c r="DM27" s="663"/>
      <c r="DN27" s="663"/>
      <c r="DO27" s="663"/>
      <c r="DP27" s="663"/>
      <c r="DQ27" s="663"/>
      <c r="DR27" s="663"/>
      <c r="DS27" s="663"/>
      <c r="DT27" s="663"/>
      <c r="DU27" s="663"/>
      <c r="DV27" s="664"/>
      <c r="DW27" s="634">
        <v>3.5</v>
      </c>
      <c r="DX27" s="665"/>
      <c r="DY27" s="665"/>
      <c r="DZ27" s="665"/>
      <c r="EA27" s="665"/>
      <c r="EB27" s="665"/>
      <c r="EC27" s="666"/>
    </row>
    <row r="28" spans="2:133" ht="11.25" customHeight="1" x14ac:dyDescent="0.15">
      <c r="B28" s="626" t="s">
        <v>306</v>
      </c>
      <c r="C28" s="627"/>
      <c r="D28" s="627"/>
      <c r="E28" s="627"/>
      <c r="F28" s="627"/>
      <c r="G28" s="627"/>
      <c r="H28" s="627"/>
      <c r="I28" s="627"/>
      <c r="J28" s="627"/>
      <c r="K28" s="627"/>
      <c r="L28" s="627"/>
      <c r="M28" s="627"/>
      <c r="N28" s="627"/>
      <c r="O28" s="627"/>
      <c r="P28" s="627"/>
      <c r="Q28" s="628"/>
      <c r="R28" s="629">
        <v>1023</v>
      </c>
      <c r="S28" s="630"/>
      <c r="T28" s="630"/>
      <c r="U28" s="630"/>
      <c r="V28" s="630"/>
      <c r="W28" s="630"/>
      <c r="X28" s="630"/>
      <c r="Y28" s="631"/>
      <c r="Z28" s="632">
        <v>0</v>
      </c>
      <c r="AA28" s="632"/>
      <c r="AB28" s="632"/>
      <c r="AC28" s="632"/>
      <c r="AD28" s="633">
        <v>1023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393961</v>
      </c>
      <c r="CS28" s="630"/>
      <c r="CT28" s="630"/>
      <c r="CU28" s="630"/>
      <c r="CV28" s="630"/>
      <c r="CW28" s="630"/>
      <c r="CX28" s="630"/>
      <c r="CY28" s="631"/>
      <c r="CZ28" s="634">
        <v>6.8</v>
      </c>
      <c r="DA28" s="665"/>
      <c r="DB28" s="665"/>
      <c r="DC28" s="671"/>
      <c r="DD28" s="638">
        <v>393961</v>
      </c>
      <c r="DE28" s="630"/>
      <c r="DF28" s="630"/>
      <c r="DG28" s="630"/>
      <c r="DH28" s="630"/>
      <c r="DI28" s="630"/>
      <c r="DJ28" s="630"/>
      <c r="DK28" s="631"/>
      <c r="DL28" s="638">
        <v>393961</v>
      </c>
      <c r="DM28" s="630"/>
      <c r="DN28" s="630"/>
      <c r="DO28" s="630"/>
      <c r="DP28" s="630"/>
      <c r="DQ28" s="630"/>
      <c r="DR28" s="630"/>
      <c r="DS28" s="630"/>
      <c r="DT28" s="630"/>
      <c r="DU28" s="630"/>
      <c r="DV28" s="631"/>
      <c r="DW28" s="634">
        <v>10.3</v>
      </c>
      <c r="DX28" s="665"/>
      <c r="DY28" s="665"/>
      <c r="DZ28" s="665"/>
      <c r="EA28" s="665"/>
      <c r="EB28" s="665"/>
      <c r="EC28" s="666"/>
    </row>
    <row r="29" spans="2:133" ht="11.25" customHeight="1" x14ac:dyDescent="0.15">
      <c r="B29" s="626" t="s">
        <v>308</v>
      </c>
      <c r="C29" s="627"/>
      <c r="D29" s="627"/>
      <c r="E29" s="627"/>
      <c r="F29" s="627"/>
      <c r="G29" s="627"/>
      <c r="H29" s="627"/>
      <c r="I29" s="627"/>
      <c r="J29" s="627"/>
      <c r="K29" s="627"/>
      <c r="L29" s="627"/>
      <c r="M29" s="627"/>
      <c r="N29" s="627"/>
      <c r="O29" s="627"/>
      <c r="P29" s="627"/>
      <c r="Q29" s="628"/>
      <c r="R29" s="629">
        <v>18201</v>
      </c>
      <c r="S29" s="630"/>
      <c r="T29" s="630"/>
      <c r="U29" s="630"/>
      <c r="V29" s="630"/>
      <c r="W29" s="630"/>
      <c r="X29" s="630"/>
      <c r="Y29" s="631"/>
      <c r="Z29" s="632">
        <v>0.3</v>
      </c>
      <c r="AA29" s="632"/>
      <c r="AB29" s="632"/>
      <c r="AC29" s="632"/>
      <c r="AD29" s="633" t="s">
        <v>183</v>
      </c>
      <c r="AE29" s="633"/>
      <c r="AF29" s="633"/>
      <c r="AG29" s="633"/>
      <c r="AH29" s="633"/>
      <c r="AI29" s="633"/>
      <c r="AJ29" s="633"/>
      <c r="AK29" s="633"/>
      <c r="AL29" s="634" t="s">
        <v>237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309</v>
      </c>
      <c r="CE29" s="679"/>
      <c r="CF29" s="644" t="s">
        <v>70</v>
      </c>
      <c r="CG29" s="645"/>
      <c r="CH29" s="645"/>
      <c r="CI29" s="645"/>
      <c r="CJ29" s="645"/>
      <c r="CK29" s="645"/>
      <c r="CL29" s="645"/>
      <c r="CM29" s="645"/>
      <c r="CN29" s="645"/>
      <c r="CO29" s="645"/>
      <c r="CP29" s="645"/>
      <c r="CQ29" s="646"/>
      <c r="CR29" s="629">
        <v>393961</v>
      </c>
      <c r="CS29" s="663"/>
      <c r="CT29" s="663"/>
      <c r="CU29" s="663"/>
      <c r="CV29" s="663"/>
      <c r="CW29" s="663"/>
      <c r="CX29" s="663"/>
      <c r="CY29" s="664"/>
      <c r="CZ29" s="634">
        <v>6.8</v>
      </c>
      <c r="DA29" s="665"/>
      <c r="DB29" s="665"/>
      <c r="DC29" s="671"/>
      <c r="DD29" s="638">
        <v>393961</v>
      </c>
      <c r="DE29" s="663"/>
      <c r="DF29" s="663"/>
      <c r="DG29" s="663"/>
      <c r="DH29" s="663"/>
      <c r="DI29" s="663"/>
      <c r="DJ29" s="663"/>
      <c r="DK29" s="664"/>
      <c r="DL29" s="638">
        <v>393961</v>
      </c>
      <c r="DM29" s="663"/>
      <c r="DN29" s="663"/>
      <c r="DO29" s="663"/>
      <c r="DP29" s="663"/>
      <c r="DQ29" s="663"/>
      <c r="DR29" s="663"/>
      <c r="DS29" s="663"/>
      <c r="DT29" s="663"/>
      <c r="DU29" s="663"/>
      <c r="DV29" s="664"/>
      <c r="DW29" s="634">
        <v>10.3</v>
      </c>
      <c r="DX29" s="665"/>
      <c r="DY29" s="665"/>
      <c r="DZ29" s="665"/>
      <c r="EA29" s="665"/>
      <c r="EB29" s="665"/>
      <c r="EC29" s="666"/>
    </row>
    <row r="30" spans="2:133" ht="11.25" customHeight="1" x14ac:dyDescent="0.15">
      <c r="B30" s="626" t="s">
        <v>310</v>
      </c>
      <c r="C30" s="627"/>
      <c r="D30" s="627"/>
      <c r="E30" s="627"/>
      <c r="F30" s="627"/>
      <c r="G30" s="627"/>
      <c r="H30" s="627"/>
      <c r="I30" s="627"/>
      <c r="J30" s="627"/>
      <c r="K30" s="627"/>
      <c r="L30" s="627"/>
      <c r="M30" s="627"/>
      <c r="N30" s="627"/>
      <c r="O30" s="627"/>
      <c r="P30" s="627"/>
      <c r="Q30" s="628"/>
      <c r="R30" s="629">
        <v>75912</v>
      </c>
      <c r="S30" s="630"/>
      <c r="T30" s="630"/>
      <c r="U30" s="630"/>
      <c r="V30" s="630"/>
      <c r="W30" s="630"/>
      <c r="X30" s="630"/>
      <c r="Y30" s="631"/>
      <c r="Z30" s="632">
        <v>1.2</v>
      </c>
      <c r="AA30" s="632"/>
      <c r="AB30" s="632"/>
      <c r="AC30" s="632"/>
      <c r="AD30" s="633" t="s">
        <v>253</v>
      </c>
      <c r="AE30" s="633"/>
      <c r="AF30" s="633"/>
      <c r="AG30" s="633"/>
      <c r="AH30" s="633"/>
      <c r="AI30" s="633"/>
      <c r="AJ30" s="633"/>
      <c r="AK30" s="633"/>
      <c r="AL30" s="634" t="s">
        <v>237</v>
      </c>
      <c r="AM30" s="635"/>
      <c r="AN30" s="635"/>
      <c r="AO30" s="636"/>
      <c r="AP30" s="608" t="s">
        <v>226</v>
      </c>
      <c r="AQ30" s="609"/>
      <c r="AR30" s="609"/>
      <c r="AS30" s="609"/>
      <c r="AT30" s="609"/>
      <c r="AU30" s="609"/>
      <c r="AV30" s="609"/>
      <c r="AW30" s="609"/>
      <c r="AX30" s="609"/>
      <c r="AY30" s="609"/>
      <c r="AZ30" s="609"/>
      <c r="BA30" s="609"/>
      <c r="BB30" s="609"/>
      <c r="BC30" s="609"/>
      <c r="BD30" s="609"/>
      <c r="BE30" s="609"/>
      <c r="BF30" s="610"/>
      <c r="BG30" s="608" t="s">
        <v>311</v>
      </c>
      <c r="BH30" s="676"/>
      <c r="BI30" s="676"/>
      <c r="BJ30" s="676"/>
      <c r="BK30" s="676"/>
      <c r="BL30" s="676"/>
      <c r="BM30" s="676"/>
      <c r="BN30" s="676"/>
      <c r="BO30" s="676"/>
      <c r="BP30" s="676"/>
      <c r="BQ30" s="677"/>
      <c r="BR30" s="608" t="s">
        <v>312</v>
      </c>
      <c r="BS30" s="676"/>
      <c r="BT30" s="676"/>
      <c r="BU30" s="676"/>
      <c r="BV30" s="676"/>
      <c r="BW30" s="676"/>
      <c r="BX30" s="676"/>
      <c r="BY30" s="676"/>
      <c r="BZ30" s="676"/>
      <c r="CA30" s="676"/>
      <c r="CB30" s="677"/>
      <c r="CD30" s="680"/>
      <c r="CE30" s="681"/>
      <c r="CF30" s="644" t="s">
        <v>313</v>
      </c>
      <c r="CG30" s="645"/>
      <c r="CH30" s="645"/>
      <c r="CI30" s="645"/>
      <c r="CJ30" s="645"/>
      <c r="CK30" s="645"/>
      <c r="CL30" s="645"/>
      <c r="CM30" s="645"/>
      <c r="CN30" s="645"/>
      <c r="CO30" s="645"/>
      <c r="CP30" s="645"/>
      <c r="CQ30" s="646"/>
      <c r="CR30" s="629">
        <v>383680</v>
      </c>
      <c r="CS30" s="630"/>
      <c r="CT30" s="630"/>
      <c r="CU30" s="630"/>
      <c r="CV30" s="630"/>
      <c r="CW30" s="630"/>
      <c r="CX30" s="630"/>
      <c r="CY30" s="631"/>
      <c r="CZ30" s="634">
        <v>6.6</v>
      </c>
      <c r="DA30" s="665"/>
      <c r="DB30" s="665"/>
      <c r="DC30" s="671"/>
      <c r="DD30" s="638">
        <v>383680</v>
      </c>
      <c r="DE30" s="630"/>
      <c r="DF30" s="630"/>
      <c r="DG30" s="630"/>
      <c r="DH30" s="630"/>
      <c r="DI30" s="630"/>
      <c r="DJ30" s="630"/>
      <c r="DK30" s="631"/>
      <c r="DL30" s="638">
        <v>383680</v>
      </c>
      <c r="DM30" s="630"/>
      <c r="DN30" s="630"/>
      <c r="DO30" s="630"/>
      <c r="DP30" s="630"/>
      <c r="DQ30" s="630"/>
      <c r="DR30" s="630"/>
      <c r="DS30" s="630"/>
      <c r="DT30" s="630"/>
      <c r="DU30" s="630"/>
      <c r="DV30" s="631"/>
      <c r="DW30" s="634">
        <v>10</v>
      </c>
      <c r="DX30" s="665"/>
      <c r="DY30" s="665"/>
      <c r="DZ30" s="665"/>
      <c r="EA30" s="665"/>
      <c r="EB30" s="665"/>
      <c r="EC30" s="666"/>
    </row>
    <row r="31" spans="2:133" ht="11.25" customHeight="1" x14ac:dyDescent="0.15">
      <c r="B31" s="626" t="s">
        <v>314</v>
      </c>
      <c r="C31" s="627"/>
      <c r="D31" s="627"/>
      <c r="E31" s="627"/>
      <c r="F31" s="627"/>
      <c r="G31" s="627"/>
      <c r="H31" s="627"/>
      <c r="I31" s="627"/>
      <c r="J31" s="627"/>
      <c r="K31" s="627"/>
      <c r="L31" s="627"/>
      <c r="M31" s="627"/>
      <c r="N31" s="627"/>
      <c r="O31" s="627"/>
      <c r="P31" s="627"/>
      <c r="Q31" s="628"/>
      <c r="R31" s="629">
        <v>17946</v>
      </c>
      <c r="S31" s="630"/>
      <c r="T31" s="630"/>
      <c r="U31" s="630"/>
      <c r="V31" s="630"/>
      <c r="W31" s="630"/>
      <c r="X31" s="630"/>
      <c r="Y31" s="631"/>
      <c r="Z31" s="632">
        <v>0.3</v>
      </c>
      <c r="AA31" s="632"/>
      <c r="AB31" s="632"/>
      <c r="AC31" s="632"/>
      <c r="AD31" s="633" t="s">
        <v>183</v>
      </c>
      <c r="AE31" s="633"/>
      <c r="AF31" s="633"/>
      <c r="AG31" s="633"/>
      <c r="AH31" s="633"/>
      <c r="AI31" s="633"/>
      <c r="AJ31" s="633"/>
      <c r="AK31" s="633"/>
      <c r="AL31" s="634" t="s">
        <v>237</v>
      </c>
      <c r="AM31" s="635"/>
      <c r="AN31" s="635"/>
      <c r="AO31" s="636"/>
      <c r="AP31" s="689" t="s">
        <v>315</v>
      </c>
      <c r="AQ31" s="690"/>
      <c r="AR31" s="690"/>
      <c r="AS31" s="690"/>
      <c r="AT31" s="695" t="s">
        <v>316</v>
      </c>
      <c r="AU31" s="217"/>
      <c r="AV31" s="217"/>
      <c r="AW31" s="217"/>
      <c r="AX31" s="615" t="s">
        <v>191</v>
      </c>
      <c r="AY31" s="616"/>
      <c r="AZ31" s="616"/>
      <c r="BA31" s="616"/>
      <c r="BB31" s="616"/>
      <c r="BC31" s="616"/>
      <c r="BD31" s="616"/>
      <c r="BE31" s="616"/>
      <c r="BF31" s="617"/>
      <c r="BG31" s="688">
        <v>98.6</v>
      </c>
      <c r="BH31" s="684"/>
      <c r="BI31" s="684"/>
      <c r="BJ31" s="684"/>
      <c r="BK31" s="684"/>
      <c r="BL31" s="684"/>
      <c r="BM31" s="624">
        <v>96</v>
      </c>
      <c r="BN31" s="684"/>
      <c r="BO31" s="684"/>
      <c r="BP31" s="684"/>
      <c r="BQ31" s="685"/>
      <c r="BR31" s="688">
        <v>97.7</v>
      </c>
      <c r="BS31" s="684"/>
      <c r="BT31" s="684"/>
      <c r="BU31" s="684"/>
      <c r="BV31" s="684"/>
      <c r="BW31" s="684"/>
      <c r="BX31" s="624">
        <v>94.7</v>
      </c>
      <c r="BY31" s="684"/>
      <c r="BZ31" s="684"/>
      <c r="CA31" s="684"/>
      <c r="CB31" s="685"/>
      <c r="CD31" s="680"/>
      <c r="CE31" s="681"/>
      <c r="CF31" s="644" t="s">
        <v>317</v>
      </c>
      <c r="CG31" s="645"/>
      <c r="CH31" s="645"/>
      <c r="CI31" s="645"/>
      <c r="CJ31" s="645"/>
      <c r="CK31" s="645"/>
      <c r="CL31" s="645"/>
      <c r="CM31" s="645"/>
      <c r="CN31" s="645"/>
      <c r="CO31" s="645"/>
      <c r="CP31" s="645"/>
      <c r="CQ31" s="646"/>
      <c r="CR31" s="629">
        <v>10281</v>
      </c>
      <c r="CS31" s="663"/>
      <c r="CT31" s="663"/>
      <c r="CU31" s="663"/>
      <c r="CV31" s="663"/>
      <c r="CW31" s="663"/>
      <c r="CX31" s="663"/>
      <c r="CY31" s="664"/>
      <c r="CZ31" s="634">
        <v>0.2</v>
      </c>
      <c r="DA31" s="665"/>
      <c r="DB31" s="665"/>
      <c r="DC31" s="671"/>
      <c r="DD31" s="638">
        <v>10281</v>
      </c>
      <c r="DE31" s="663"/>
      <c r="DF31" s="663"/>
      <c r="DG31" s="663"/>
      <c r="DH31" s="663"/>
      <c r="DI31" s="663"/>
      <c r="DJ31" s="663"/>
      <c r="DK31" s="664"/>
      <c r="DL31" s="638">
        <v>10281</v>
      </c>
      <c r="DM31" s="663"/>
      <c r="DN31" s="663"/>
      <c r="DO31" s="663"/>
      <c r="DP31" s="663"/>
      <c r="DQ31" s="663"/>
      <c r="DR31" s="663"/>
      <c r="DS31" s="663"/>
      <c r="DT31" s="663"/>
      <c r="DU31" s="663"/>
      <c r="DV31" s="664"/>
      <c r="DW31" s="634">
        <v>0.3</v>
      </c>
      <c r="DX31" s="665"/>
      <c r="DY31" s="665"/>
      <c r="DZ31" s="665"/>
      <c r="EA31" s="665"/>
      <c r="EB31" s="665"/>
      <c r="EC31" s="666"/>
    </row>
    <row r="32" spans="2:133" ht="11.25" customHeight="1" x14ac:dyDescent="0.15">
      <c r="B32" s="626" t="s">
        <v>318</v>
      </c>
      <c r="C32" s="627"/>
      <c r="D32" s="627"/>
      <c r="E32" s="627"/>
      <c r="F32" s="627"/>
      <c r="G32" s="627"/>
      <c r="H32" s="627"/>
      <c r="I32" s="627"/>
      <c r="J32" s="627"/>
      <c r="K32" s="627"/>
      <c r="L32" s="627"/>
      <c r="M32" s="627"/>
      <c r="N32" s="627"/>
      <c r="O32" s="627"/>
      <c r="P32" s="627"/>
      <c r="Q32" s="628"/>
      <c r="R32" s="629">
        <v>762957</v>
      </c>
      <c r="S32" s="630"/>
      <c r="T32" s="630"/>
      <c r="U32" s="630"/>
      <c r="V32" s="630"/>
      <c r="W32" s="630"/>
      <c r="X32" s="630"/>
      <c r="Y32" s="631"/>
      <c r="Z32" s="632">
        <v>12.2</v>
      </c>
      <c r="AA32" s="632"/>
      <c r="AB32" s="632"/>
      <c r="AC32" s="632"/>
      <c r="AD32" s="633" t="s">
        <v>183</v>
      </c>
      <c r="AE32" s="633"/>
      <c r="AF32" s="633"/>
      <c r="AG32" s="633"/>
      <c r="AH32" s="633"/>
      <c r="AI32" s="633"/>
      <c r="AJ32" s="633"/>
      <c r="AK32" s="633"/>
      <c r="AL32" s="634" t="s">
        <v>237</v>
      </c>
      <c r="AM32" s="635"/>
      <c r="AN32" s="635"/>
      <c r="AO32" s="636"/>
      <c r="AP32" s="691"/>
      <c r="AQ32" s="692"/>
      <c r="AR32" s="692"/>
      <c r="AS32" s="692"/>
      <c r="AT32" s="696"/>
      <c r="AU32" s="216" t="s">
        <v>319</v>
      </c>
      <c r="AV32" s="216"/>
      <c r="AW32" s="216"/>
      <c r="AX32" s="626" t="s">
        <v>320</v>
      </c>
      <c r="AY32" s="627"/>
      <c r="AZ32" s="627"/>
      <c r="BA32" s="627"/>
      <c r="BB32" s="627"/>
      <c r="BC32" s="627"/>
      <c r="BD32" s="627"/>
      <c r="BE32" s="627"/>
      <c r="BF32" s="628"/>
      <c r="BG32" s="698">
        <v>98.1</v>
      </c>
      <c r="BH32" s="663"/>
      <c r="BI32" s="663"/>
      <c r="BJ32" s="663"/>
      <c r="BK32" s="663"/>
      <c r="BL32" s="663"/>
      <c r="BM32" s="635">
        <v>96.4</v>
      </c>
      <c r="BN32" s="686"/>
      <c r="BO32" s="686"/>
      <c r="BP32" s="686"/>
      <c r="BQ32" s="687"/>
      <c r="BR32" s="698">
        <v>98.4</v>
      </c>
      <c r="BS32" s="663"/>
      <c r="BT32" s="663"/>
      <c r="BU32" s="663"/>
      <c r="BV32" s="663"/>
      <c r="BW32" s="663"/>
      <c r="BX32" s="635">
        <v>96.3</v>
      </c>
      <c r="BY32" s="686"/>
      <c r="BZ32" s="686"/>
      <c r="CA32" s="686"/>
      <c r="CB32" s="687"/>
      <c r="CD32" s="682"/>
      <c r="CE32" s="683"/>
      <c r="CF32" s="644" t="s">
        <v>321</v>
      </c>
      <c r="CG32" s="645"/>
      <c r="CH32" s="645"/>
      <c r="CI32" s="645"/>
      <c r="CJ32" s="645"/>
      <c r="CK32" s="645"/>
      <c r="CL32" s="645"/>
      <c r="CM32" s="645"/>
      <c r="CN32" s="645"/>
      <c r="CO32" s="645"/>
      <c r="CP32" s="645"/>
      <c r="CQ32" s="646"/>
      <c r="CR32" s="629" t="s">
        <v>237</v>
      </c>
      <c r="CS32" s="630"/>
      <c r="CT32" s="630"/>
      <c r="CU32" s="630"/>
      <c r="CV32" s="630"/>
      <c r="CW32" s="630"/>
      <c r="CX32" s="630"/>
      <c r="CY32" s="631"/>
      <c r="CZ32" s="634" t="s">
        <v>183</v>
      </c>
      <c r="DA32" s="665"/>
      <c r="DB32" s="665"/>
      <c r="DC32" s="671"/>
      <c r="DD32" s="638" t="s">
        <v>183</v>
      </c>
      <c r="DE32" s="630"/>
      <c r="DF32" s="630"/>
      <c r="DG32" s="630"/>
      <c r="DH32" s="630"/>
      <c r="DI32" s="630"/>
      <c r="DJ32" s="630"/>
      <c r="DK32" s="631"/>
      <c r="DL32" s="638" t="s">
        <v>183</v>
      </c>
      <c r="DM32" s="630"/>
      <c r="DN32" s="630"/>
      <c r="DO32" s="630"/>
      <c r="DP32" s="630"/>
      <c r="DQ32" s="630"/>
      <c r="DR32" s="630"/>
      <c r="DS32" s="630"/>
      <c r="DT32" s="630"/>
      <c r="DU32" s="630"/>
      <c r="DV32" s="631"/>
      <c r="DW32" s="634" t="s">
        <v>237</v>
      </c>
      <c r="DX32" s="665"/>
      <c r="DY32" s="665"/>
      <c r="DZ32" s="665"/>
      <c r="EA32" s="665"/>
      <c r="EB32" s="665"/>
      <c r="EC32" s="666"/>
    </row>
    <row r="33" spans="2:133" ht="11.25" customHeight="1" x14ac:dyDescent="0.15">
      <c r="B33" s="667" t="s">
        <v>322</v>
      </c>
      <c r="C33" s="668"/>
      <c r="D33" s="668"/>
      <c r="E33" s="668"/>
      <c r="F33" s="668"/>
      <c r="G33" s="668"/>
      <c r="H33" s="668"/>
      <c r="I33" s="668"/>
      <c r="J33" s="668"/>
      <c r="K33" s="668"/>
      <c r="L33" s="668"/>
      <c r="M33" s="668"/>
      <c r="N33" s="668"/>
      <c r="O33" s="668"/>
      <c r="P33" s="668"/>
      <c r="Q33" s="669"/>
      <c r="R33" s="629" t="s">
        <v>237</v>
      </c>
      <c r="S33" s="630"/>
      <c r="T33" s="630"/>
      <c r="U33" s="630"/>
      <c r="V33" s="630"/>
      <c r="W33" s="630"/>
      <c r="X33" s="630"/>
      <c r="Y33" s="631"/>
      <c r="Z33" s="632" t="s">
        <v>237</v>
      </c>
      <c r="AA33" s="632"/>
      <c r="AB33" s="632"/>
      <c r="AC33" s="632"/>
      <c r="AD33" s="633" t="s">
        <v>183</v>
      </c>
      <c r="AE33" s="633"/>
      <c r="AF33" s="633"/>
      <c r="AG33" s="633"/>
      <c r="AH33" s="633"/>
      <c r="AI33" s="633"/>
      <c r="AJ33" s="633"/>
      <c r="AK33" s="633"/>
      <c r="AL33" s="634" t="s">
        <v>183</v>
      </c>
      <c r="AM33" s="635"/>
      <c r="AN33" s="635"/>
      <c r="AO33" s="636"/>
      <c r="AP33" s="693"/>
      <c r="AQ33" s="694"/>
      <c r="AR33" s="694"/>
      <c r="AS33" s="694"/>
      <c r="AT33" s="697"/>
      <c r="AU33" s="218"/>
      <c r="AV33" s="218"/>
      <c r="AW33" s="218"/>
      <c r="AX33" s="673" t="s">
        <v>323</v>
      </c>
      <c r="AY33" s="674"/>
      <c r="AZ33" s="674"/>
      <c r="BA33" s="674"/>
      <c r="BB33" s="674"/>
      <c r="BC33" s="674"/>
      <c r="BD33" s="674"/>
      <c r="BE33" s="674"/>
      <c r="BF33" s="675"/>
      <c r="BG33" s="699">
        <v>98.7</v>
      </c>
      <c r="BH33" s="700"/>
      <c r="BI33" s="700"/>
      <c r="BJ33" s="700"/>
      <c r="BK33" s="700"/>
      <c r="BL33" s="700"/>
      <c r="BM33" s="701">
        <v>94.8</v>
      </c>
      <c r="BN33" s="700"/>
      <c r="BO33" s="700"/>
      <c r="BP33" s="700"/>
      <c r="BQ33" s="702"/>
      <c r="BR33" s="699">
        <v>96.7</v>
      </c>
      <c r="BS33" s="700"/>
      <c r="BT33" s="700"/>
      <c r="BU33" s="700"/>
      <c r="BV33" s="700"/>
      <c r="BW33" s="700"/>
      <c r="BX33" s="701">
        <v>92.8</v>
      </c>
      <c r="BY33" s="700"/>
      <c r="BZ33" s="700"/>
      <c r="CA33" s="700"/>
      <c r="CB33" s="702"/>
      <c r="CD33" s="644" t="s">
        <v>324</v>
      </c>
      <c r="CE33" s="645"/>
      <c r="CF33" s="645"/>
      <c r="CG33" s="645"/>
      <c r="CH33" s="645"/>
      <c r="CI33" s="645"/>
      <c r="CJ33" s="645"/>
      <c r="CK33" s="645"/>
      <c r="CL33" s="645"/>
      <c r="CM33" s="645"/>
      <c r="CN33" s="645"/>
      <c r="CO33" s="645"/>
      <c r="CP33" s="645"/>
      <c r="CQ33" s="646"/>
      <c r="CR33" s="629">
        <v>2922204</v>
      </c>
      <c r="CS33" s="663"/>
      <c r="CT33" s="663"/>
      <c r="CU33" s="663"/>
      <c r="CV33" s="663"/>
      <c r="CW33" s="663"/>
      <c r="CX33" s="663"/>
      <c r="CY33" s="664"/>
      <c r="CZ33" s="634">
        <v>50.5</v>
      </c>
      <c r="DA33" s="665"/>
      <c r="DB33" s="665"/>
      <c r="DC33" s="671"/>
      <c r="DD33" s="638">
        <v>2112217</v>
      </c>
      <c r="DE33" s="663"/>
      <c r="DF33" s="663"/>
      <c r="DG33" s="663"/>
      <c r="DH33" s="663"/>
      <c r="DI33" s="663"/>
      <c r="DJ33" s="663"/>
      <c r="DK33" s="664"/>
      <c r="DL33" s="638">
        <v>1400435</v>
      </c>
      <c r="DM33" s="663"/>
      <c r="DN33" s="663"/>
      <c r="DO33" s="663"/>
      <c r="DP33" s="663"/>
      <c r="DQ33" s="663"/>
      <c r="DR33" s="663"/>
      <c r="DS33" s="663"/>
      <c r="DT33" s="663"/>
      <c r="DU33" s="663"/>
      <c r="DV33" s="664"/>
      <c r="DW33" s="634">
        <v>36.5</v>
      </c>
      <c r="DX33" s="665"/>
      <c r="DY33" s="665"/>
      <c r="DZ33" s="665"/>
      <c r="EA33" s="665"/>
      <c r="EB33" s="665"/>
      <c r="EC33" s="666"/>
    </row>
    <row r="34" spans="2:133" ht="11.25" customHeight="1" x14ac:dyDescent="0.15">
      <c r="B34" s="626" t="s">
        <v>325</v>
      </c>
      <c r="C34" s="627"/>
      <c r="D34" s="627"/>
      <c r="E34" s="627"/>
      <c r="F34" s="627"/>
      <c r="G34" s="627"/>
      <c r="H34" s="627"/>
      <c r="I34" s="627"/>
      <c r="J34" s="627"/>
      <c r="K34" s="627"/>
      <c r="L34" s="627"/>
      <c r="M34" s="627"/>
      <c r="N34" s="627"/>
      <c r="O34" s="627"/>
      <c r="P34" s="627"/>
      <c r="Q34" s="628"/>
      <c r="R34" s="629">
        <v>296405</v>
      </c>
      <c r="S34" s="630"/>
      <c r="T34" s="630"/>
      <c r="U34" s="630"/>
      <c r="V34" s="630"/>
      <c r="W34" s="630"/>
      <c r="X34" s="630"/>
      <c r="Y34" s="631"/>
      <c r="Z34" s="632">
        <v>4.7</v>
      </c>
      <c r="AA34" s="632"/>
      <c r="AB34" s="632"/>
      <c r="AC34" s="632"/>
      <c r="AD34" s="633" t="s">
        <v>237</v>
      </c>
      <c r="AE34" s="633"/>
      <c r="AF34" s="633"/>
      <c r="AG34" s="633"/>
      <c r="AH34" s="633"/>
      <c r="AI34" s="633"/>
      <c r="AJ34" s="633"/>
      <c r="AK34" s="633"/>
      <c r="AL34" s="634" t="s">
        <v>183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326</v>
      </c>
      <c r="CE34" s="645"/>
      <c r="CF34" s="645"/>
      <c r="CG34" s="645"/>
      <c r="CH34" s="645"/>
      <c r="CI34" s="645"/>
      <c r="CJ34" s="645"/>
      <c r="CK34" s="645"/>
      <c r="CL34" s="645"/>
      <c r="CM34" s="645"/>
      <c r="CN34" s="645"/>
      <c r="CO34" s="645"/>
      <c r="CP34" s="645"/>
      <c r="CQ34" s="646"/>
      <c r="CR34" s="629">
        <v>968981</v>
      </c>
      <c r="CS34" s="630"/>
      <c r="CT34" s="630"/>
      <c r="CU34" s="630"/>
      <c r="CV34" s="630"/>
      <c r="CW34" s="630"/>
      <c r="CX34" s="630"/>
      <c r="CY34" s="631"/>
      <c r="CZ34" s="634">
        <v>16.7</v>
      </c>
      <c r="DA34" s="665"/>
      <c r="DB34" s="665"/>
      <c r="DC34" s="671"/>
      <c r="DD34" s="638">
        <v>634787</v>
      </c>
      <c r="DE34" s="630"/>
      <c r="DF34" s="630"/>
      <c r="DG34" s="630"/>
      <c r="DH34" s="630"/>
      <c r="DI34" s="630"/>
      <c r="DJ34" s="630"/>
      <c r="DK34" s="631"/>
      <c r="DL34" s="638">
        <v>453378</v>
      </c>
      <c r="DM34" s="630"/>
      <c r="DN34" s="630"/>
      <c r="DO34" s="630"/>
      <c r="DP34" s="630"/>
      <c r="DQ34" s="630"/>
      <c r="DR34" s="630"/>
      <c r="DS34" s="630"/>
      <c r="DT34" s="630"/>
      <c r="DU34" s="630"/>
      <c r="DV34" s="631"/>
      <c r="DW34" s="634">
        <v>11.8</v>
      </c>
      <c r="DX34" s="665"/>
      <c r="DY34" s="665"/>
      <c r="DZ34" s="665"/>
      <c r="EA34" s="665"/>
      <c r="EB34" s="665"/>
      <c r="EC34" s="666"/>
    </row>
    <row r="35" spans="2:133" ht="11.25" customHeight="1" x14ac:dyDescent="0.15">
      <c r="B35" s="626" t="s">
        <v>327</v>
      </c>
      <c r="C35" s="627"/>
      <c r="D35" s="627"/>
      <c r="E35" s="627"/>
      <c r="F35" s="627"/>
      <c r="G35" s="627"/>
      <c r="H35" s="627"/>
      <c r="I35" s="627"/>
      <c r="J35" s="627"/>
      <c r="K35" s="627"/>
      <c r="L35" s="627"/>
      <c r="M35" s="627"/>
      <c r="N35" s="627"/>
      <c r="O35" s="627"/>
      <c r="P35" s="627"/>
      <c r="Q35" s="628"/>
      <c r="R35" s="629">
        <v>84814</v>
      </c>
      <c r="S35" s="630"/>
      <c r="T35" s="630"/>
      <c r="U35" s="630"/>
      <c r="V35" s="630"/>
      <c r="W35" s="630"/>
      <c r="X35" s="630"/>
      <c r="Y35" s="631"/>
      <c r="Z35" s="632">
        <v>1.4</v>
      </c>
      <c r="AA35" s="632"/>
      <c r="AB35" s="632"/>
      <c r="AC35" s="632"/>
      <c r="AD35" s="633">
        <v>20579</v>
      </c>
      <c r="AE35" s="633"/>
      <c r="AF35" s="633"/>
      <c r="AG35" s="633"/>
      <c r="AH35" s="633"/>
      <c r="AI35" s="633"/>
      <c r="AJ35" s="633"/>
      <c r="AK35" s="633"/>
      <c r="AL35" s="634">
        <v>0.6</v>
      </c>
      <c r="AM35" s="635"/>
      <c r="AN35" s="635"/>
      <c r="AO35" s="636"/>
      <c r="AP35" s="221"/>
      <c r="AQ35" s="608" t="s">
        <v>328</v>
      </c>
      <c r="AR35" s="609"/>
      <c r="AS35" s="609"/>
      <c r="AT35" s="609"/>
      <c r="AU35" s="609"/>
      <c r="AV35" s="609"/>
      <c r="AW35" s="609"/>
      <c r="AX35" s="609"/>
      <c r="AY35" s="609"/>
      <c r="AZ35" s="609"/>
      <c r="BA35" s="609"/>
      <c r="BB35" s="609"/>
      <c r="BC35" s="609"/>
      <c r="BD35" s="609"/>
      <c r="BE35" s="609"/>
      <c r="BF35" s="610"/>
      <c r="BG35" s="608" t="s">
        <v>329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330</v>
      </c>
      <c r="CE35" s="645"/>
      <c r="CF35" s="645"/>
      <c r="CG35" s="645"/>
      <c r="CH35" s="645"/>
      <c r="CI35" s="645"/>
      <c r="CJ35" s="645"/>
      <c r="CK35" s="645"/>
      <c r="CL35" s="645"/>
      <c r="CM35" s="645"/>
      <c r="CN35" s="645"/>
      <c r="CO35" s="645"/>
      <c r="CP35" s="645"/>
      <c r="CQ35" s="646"/>
      <c r="CR35" s="629">
        <v>74651</v>
      </c>
      <c r="CS35" s="663"/>
      <c r="CT35" s="663"/>
      <c r="CU35" s="663"/>
      <c r="CV35" s="663"/>
      <c r="CW35" s="663"/>
      <c r="CX35" s="663"/>
      <c r="CY35" s="664"/>
      <c r="CZ35" s="634">
        <v>1.3</v>
      </c>
      <c r="DA35" s="665"/>
      <c r="DB35" s="665"/>
      <c r="DC35" s="671"/>
      <c r="DD35" s="638">
        <v>68780</v>
      </c>
      <c r="DE35" s="663"/>
      <c r="DF35" s="663"/>
      <c r="DG35" s="663"/>
      <c r="DH35" s="663"/>
      <c r="DI35" s="663"/>
      <c r="DJ35" s="663"/>
      <c r="DK35" s="664"/>
      <c r="DL35" s="638">
        <v>68780</v>
      </c>
      <c r="DM35" s="663"/>
      <c r="DN35" s="663"/>
      <c r="DO35" s="663"/>
      <c r="DP35" s="663"/>
      <c r="DQ35" s="663"/>
      <c r="DR35" s="663"/>
      <c r="DS35" s="663"/>
      <c r="DT35" s="663"/>
      <c r="DU35" s="663"/>
      <c r="DV35" s="664"/>
      <c r="DW35" s="634">
        <v>1.8</v>
      </c>
      <c r="DX35" s="665"/>
      <c r="DY35" s="665"/>
      <c r="DZ35" s="665"/>
      <c r="EA35" s="665"/>
      <c r="EB35" s="665"/>
      <c r="EC35" s="666"/>
    </row>
    <row r="36" spans="2:133" ht="11.25" customHeight="1" x14ac:dyDescent="0.15">
      <c r="B36" s="626" t="s">
        <v>331</v>
      </c>
      <c r="C36" s="627"/>
      <c r="D36" s="627"/>
      <c r="E36" s="627"/>
      <c r="F36" s="627"/>
      <c r="G36" s="627"/>
      <c r="H36" s="627"/>
      <c r="I36" s="627"/>
      <c r="J36" s="627"/>
      <c r="K36" s="627"/>
      <c r="L36" s="627"/>
      <c r="M36" s="627"/>
      <c r="N36" s="627"/>
      <c r="O36" s="627"/>
      <c r="P36" s="627"/>
      <c r="Q36" s="628"/>
      <c r="R36" s="629">
        <v>41692</v>
      </c>
      <c r="S36" s="630"/>
      <c r="T36" s="630"/>
      <c r="U36" s="630"/>
      <c r="V36" s="630"/>
      <c r="W36" s="630"/>
      <c r="X36" s="630"/>
      <c r="Y36" s="631"/>
      <c r="Z36" s="632">
        <v>0.7</v>
      </c>
      <c r="AA36" s="632"/>
      <c r="AB36" s="632"/>
      <c r="AC36" s="632"/>
      <c r="AD36" s="633" t="s">
        <v>183</v>
      </c>
      <c r="AE36" s="633"/>
      <c r="AF36" s="633"/>
      <c r="AG36" s="633"/>
      <c r="AH36" s="633"/>
      <c r="AI36" s="633"/>
      <c r="AJ36" s="633"/>
      <c r="AK36" s="633"/>
      <c r="AL36" s="634" t="s">
        <v>183</v>
      </c>
      <c r="AM36" s="635"/>
      <c r="AN36" s="635"/>
      <c r="AO36" s="636"/>
      <c r="AP36" s="221"/>
      <c r="AQ36" s="703" t="s">
        <v>332</v>
      </c>
      <c r="AR36" s="704"/>
      <c r="AS36" s="704"/>
      <c r="AT36" s="704"/>
      <c r="AU36" s="704"/>
      <c r="AV36" s="704"/>
      <c r="AW36" s="704"/>
      <c r="AX36" s="704"/>
      <c r="AY36" s="705"/>
      <c r="AZ36" s="618">
        <v>643588</v>
      </c>
      <c r="BA36" s="619"/>
      <c r="BB36" s="619"/>
      <c r="BC36" s="619"/>
      <c r="BD36" s="619"/>
      <c r="BE36" s="619"/>
      <c r="BF36" s="706"/>
      <c r="BG36" s="640" t="s">
        <v>333</v>
      </c>
      <c r="BH36" s="641"/>
      <c r="BI36" s="641"/>
      <c r="BJ36" s="641"/>
      <c r="BK36" s="641"/>
      <c r="BL36" s="641"/>
      <c r="BM36" s="641"/>
      <c r="BN36" s="641"/>
      <c r="BO36" s="641"/>
      <c r="BP36" s="641"/>
      <c r="BQ36" s="641"/>
      <c r="BR36" s="641"/>
      <c r="BS36" s="641"/>
      <c r="BT36" s="641"/>
      <c r="BU36" s="642"/>
      <c r="BV36" s="618">
        <v>26962</v>
      </c>
      <c r="BW36" s="619"/>
      <c r="BX36" s="619"/>
      <c r="BY36" s="619"/>
      <c r="BZ36" s="619"/>
      <c r="CA36" s="619"/>
      <c r="CB36" s="706"/>
      <c r="CD36" s="644" t="s">
        <v>334</v>
      </c>
      <c r="CE36" s="645"/>
      <c r="CF36" s="645"/>
      <c r="CG36" s="645"/>
      <c r="CH36" s="645"/>
      <c r="CI36" s="645"/>
      <c r="CJ36" s="645"/>
      <c r="CK36" s="645"/>
      <c r="CL36" s="645"/>
      <c r="CM36" s="645"/>
      <c r="CN36" s="645"/>
      <c r="CO36" s="645"/>
      <c r="CP36" s="645"/>
      <c r="CQ36" s="646"/>
      <c r="CR36" s="629">
        <v>1082261</v>
      </c>
      <c r="CS36" s="630"/>
      <c r="CT36" s="630"/>
      <c r="CU36" s="630"/>
      <c r="CV36" s="630"/>
      <c r="CW36" s="630"/>
      <c r="CX36" s="630"/>
      <c r="CY36" s="631"/>
      <c r="CZ36" s="634">
        <v>18.7</v>
      </c>
      <c r="DA36" s="665"/>
      <c r="DB36" s="665"/>
      <c r="DC36" s="671"/>
      <c r="DD36" s="638">
        <v>739616</v>
      </c>
      <c r="DE36" s="630"/>
      <c r="DF36" s="630"/>
      <c r="DG36" s="630"/>
      <c r="DH36" s="630"/>
      <c r="DI36" s="630"/>
      <c r="DJ36" s="630"/>
      <c r="DK36" s="631"/>
      <c r="DL36" s="638">
        <v>439855</v>
      </c>
      <c r="DM36" s="630"/>
      <c r="DN36" s="630"/>
      <c r="DO36" s="630"/>
      <c r="DP36" s="630"/>
      <c r="DQ36" s="630"/>
      <c r="DR36" s="630"/>
      <c r="DS36" s="630"/>
      <c r="DT36" s="630"/>
      <c r="DU36" s="630"/>
      <c r="DV36" s="631"/>
      <c r="DW36" s="634">
        <v>11.5</v>
      </c>
      <c r="DX36" s="665"/>
      <c r="DY36" s="665"/>
      <c r="DZ36" s="665"/>
      <c r="EA36" s="665"/>
      <c r="EB36" s="665"/>
      <c r="EC36" s="666"/>
    </row>
    <row r="37" spans="2:133" ht="11.25" customHeight="1" x14ac:dyDescent="0.15">
      <c r="B37" s="626" t="s">
        <v>335</v>
      </c>
      <c r="C37" s="627"/>
      <c r="D37" s="627"/>
      <c r="E37" s="627"/>
      <c r="F37" s="627"/>
      <c r="G37" s="627"/>
      <c r="H37" s="627"/>
      <c r="I37" s="627"/>
      <c r="J37" s="627"/>
      <c r="K37" s="627"/>
      <c r="L37" s="627"/>
      <c r="M37" s="627"/>
      <c r="N37" s="627"/>
      <c r="O37" s="627"/>
      <c r="P37" s="627"/>
      <c r="Q37" s="628"/>
      <c r="R37" s="629">
        <v>98698</v>
      </c>
      <c r="S37" s="630"/>
      <c r="T37" s="630"/>
      <c r="U37" s="630"/>
      <c r="V37" s="630"/>
      <c r="W37" s="630"/>
      <c r="X37" s="630"/>
      <c r="Y37" s="631"/>
      <c r="Z37" s="632">
        <v>1.6</v>
      </c>
      <c r="AA37" s="632"/>
      <c r="AB37" s="632"/>
      <c r="AC37" s="632"/>
      <c r="AD37" s="633" t="s">
        <v>237</v>
      </c>
      <c r="AE37" s="633"/>
      <c r="AF37" s="633"/>
      <c r="AG37" s="633"/>
      <c r="AH37" s="633"/>
      <c r="AI37" s="633"/>
      <c r="AJ37" s="633"/>
      <c r="AK37" s="633"/>
      <c r="AL37" s="634" t="s">
        <v>237</v>
      </c>
      <c r="AM37" s="635"/>
      <c r="AN37" s="635"/>
      <c r="AO37" s="636"/>
      <c r="AQ37" s="707" t="s">
        <v>336</v>
      </c>
      <c r="AR37" s="708"/>
      <c r="AS37" s="708"/>
      <c r="AT37" s="708"/>
      <c r="AU37" s="708"/>
      <c r="AV37" s="708"/>
      <c r="AW37" s="708"/>
      <c r="AX37" s="708"/>
      <c r="AY37" s="709"/>
      <c r="AZ37" s="629">
        <v>239598</v>
      </c>
      <c r="BA37" s="630"/>
      <c r="BB37" s="630"/>
      <c r="BC37" s="630"/>
      <c r="BD37" s="663"/>
      <c r="BE37" s="663"/>
      <c r="BF37" s="687"/>
      <c r="BG37" s="644" t="s">
        <v>337</v>
      </c>
      <c r="BH37" s="645"/>
      <c r="BI37" s="645"/>
      <c r="BJ37" s="645"/>
      <c r="BK37" s="645"/>
      <c r="BL37" s="645"/>
      <c r="BM37" s="645"/>
      <c r="BN37" s="645"/>
      <c r="BO37" s="645"/>
      <c r="BP37" s="645"/>
      <c r="BQ37" s="645"/>
      <c r="BR37" s="645"/>
      <c r="BS37" s="645"/>
      <c r="BT37" s="645"/>
      <c r="BU37" s="646"/>
      <c r="BV37" s="629">
        <v>23661</v>
      </c>
      <c r="BW37" s="630"/>
      <c r="BX37" s="630"/>
      <c r="BY37" s="630"/>
      <c r="BZ37" s="630"/>
      <c r="CA37" s="630"/>
      <c r="CB37" s="639"/>
      <c r="CD37" s="644" t="s">
        <v>338</v>
      </c>
      <c r="CE37" s="645"/>
      <c r="CF37" s="645"/>
      <c r="CG37" s="645"/>
      <c r="CH37" s="645"/>
      <c r="CI37" s="645"/>
      <c r="CJ37" s="645"/>
      <c r="CK37" s="645"/>
      <c r="CL37" s="645"/>
      <c r="CM37" s="645"/>
      <c r="CN37" s="645"/>
      <c r="CO37" s="645"/>
      <c r="CP37" s="645"/>
      <c r="CQ37" s="646"/>
      <c r="CR37" s="629">
        <v>226530</v>
      </c>
      <c r="CS37" s="663"/>
      <c r="CT37" s="663"/>
      <c r="CU37" s="663"/>
      <c r="CV37" s="663"/>
      <c r="CW37" s="663"/>
      <c r="CX37" s="663"/>
      <c r="CY37" s="664"/>
      <c r="CZ37" s="634">
        <v>3.9</v>
      </c>
      <c r="DA37" s="665"/>
      <c r="DB37" s="665"/>
      <c r="DC37" s="671"/>
      <c r="DD37" s="638">
        <v>226110</v>
      </c>
      <c r="DE37" s="663"/>
      <c r="DF37" s="663"/>
      <c r="DG37" s="663"/>
      <c r="DH37" s="663"/>
      <c r="DI37" s="663"/>
      <c r="DJ37" s="663"/>
      <c r="DK37" s="664"/>
      <c r="DL37" s="638">
        <v>198955</v>
      </c>
      <c r="DM37" s="663"/>
      <c r="DN37" s="663"/>
      <c r="DO37" s="663"/>
      <c r="DP37" s="663"/>
      <c r="DQ37" s="663"/>
      <c r="DR37" s="663"/>
      <c r="DS37" s="663"/>
      <c r="DT37" s="663"/>
      <c r="DU37" s="663"/>
      <c r="DV37" s="664"/>
      <c r="DW37" s="634">
        <v>5.2</v>
      </c>
      <c r="DX37" s="665"/>
      <c r="DY37" s="665"/>
      <c r="DZ37" s="665"/>
      <c r="EA37" s="665"/>
      <c r="EB37" s="665"/>
      <c r="EC37" s="666"/>
    </row>
    <row r="38" spans="2:133" ht="11.25" customHeight="1" x14ac:dyDescent="0.15">
      <c r="B38" s="626" t="s">
        <v>339</v>
      </c>
      <c r="C38" s="627"/>
      <c r="D38" s="627"/>
      <c r="E38" s="627"/>
      <c r="F38" s="627"/>
      <c r="G38" s="627"/>
      <c r="H38" s="627"/>
      <c r="I38" s="627"/>
      <c r="J38" s="627"/>
      <c r="K38" s="627"/>
      <c r="L38" s="627"/>
      <c r="M38" s="627"/>
      <c r="N38" s="627"/>
      <c r="O38" s="627"/>
      <c r="P38" s="627"/>
      <c r="Q38" s="628"/>
      <c r="R38" s="629">
        <v>367439</v>
      </c>
      <c r="S38" s="630"/>
      <c r="T38" s="630"/>
      <c r="U38" s="630"/>
      <c r="V38" s="630"/>
      <c r="W38" s="630"/>
      <c r="X38" s="630"/>
      <c r="Y38" s="631"/>
      <c r="Z38" s="632">
        <v>5.9</v>
      </c>
      <c r="AA38" s="632"/>
      <c r="AB38" s="632"/>
      <c r="AC38" s="632"/>
      <c r="AD38" s="633" t="s">
        <v>183</v>
      </c>
      <c r="AE38" s="633"/>
      <c r="AF38" s="633"/>
      <c r="AG38" s="633"/>
      <c r="AH38" s="633"/>
      <c r="AI38" s="633"/>
      <c r="AJ38" s="633"/>
      <c r="AK38" s="633"/>
      <c r="AL38" s="634" t="s">
        <v>237</v>
      </c>
      <c r="AM38" s="635"/>
      <c r="AN38" s="635"/>
      <c r="AO38" s="636"/>
      <c r="AQ38" s="707" t="s">
        <v>340</v>
      </c>
      <c r="AR38" s="708"/>
      <c r="AS38" s="708"/>
      <c r="AT38" s="708"/>
      <c r="AU38" s="708"/>
      <c r="AV38" s="708"/>
      <c r="AW38" s="708"/>
      <c r="AX38" s="708"/>
      <c r="AY38" s="709"/>
      <c r="AZ38" s="629">
        <v>56290</v>
      </c>
      <c r="BA38" s="630"/>
      <c r="BB38" s="630"/>
      <c r="BC38" s="630"/>
      <c r="BD38" s="663"/>
      <c r="BE38" s="663"/>
      <c r="BF38" s="687"/>
      <c r="BG38" s="644" t="s">
        <v>341</v>
      </c>
      <c r="BH38" s="645"/>
      <c r="BI38" s="645"/>
      <c r="BJ38" s="645"/>
      <c r="BK38" s="645"/>
      <c r="BL38" s="645"/>
      <c r="BM38" s="645"/>
      <c r="BN38" s="645"/>
      <c r="BO38" s="645"/>
      <c r="BP38" s="645"/>
      <c r="BQ38" s="645"/>
      <c r="BR38" s="645"/>
      <c r="BS38" s="645"/>
      <c r="BT38" s="645"/>
      <c r="BU38" s="646"/>
      <c r="BV38" s="629">
        <v>806</v>
      </c>
      <c r="BW38" s="630"/>
      <c r="BX38" s="630"/>
      <c r="BY38" s="630"/>
      <c r="BZ38" s="630"/>
      <c r="CA38" s="630"/>
      <c r="CB38" s="639"/>
      <c r="CD38" s="644" t="s">
        <v>342</v>
      </c>
      <c r="CE38" s="645"/>
      <c r="CF38" s="645"/>
      <c r="CG38" s="645"/>
      <c r="CH38" s="645"/>
      <c r="CI38" s="645"/>
      <c r="CJ38" s="645"/>
      <c r="CK38" s="645"/>
      <c r="CL38" s="645"/>
      <c r="CM38" s="645"/>
      <c r="CN38" s="645"/>
      <c r="CO38" s="645"/>
      <c r="CP38" s="645"/>
      <c r="CQ38" s="646"/>
      <c r="CR38" s="629">
        <v>600277</v>
      </c>
      <c r="CS38" s="630"/>
      <c r="CT38" s="630"/>
      <c r="CU38" s="630"/>
      <c r="CV38" s="630"/>
      <c r="CW38" s="630"/>
      <c r="CX38" s="630"/>
      <c r="CY38" s="631"/>
      <c r="CZ38" s="634">
        <v>10.4</v>
      </c>
      <c r="DA38" s="665"/>
      <c r="DB38" s="665"/>
      <c r="DC38" s="671"/>
      <c r="DD38" s="638">
        <v>522033</v>
      </c>
      <c r="DE38" s="630"/>
      <c r="DF38" s="630"/>
      <c r="DG38" s="630"/>
      <c r="DH38" s="630"/>
      <c r="DI38" s="630"/>
      <c r="DJ38" s="630"/>
      <c r="DK38" s="631"/>
      <c r="DL38" s="638">
        <v>438422</v>
      </c>
      <c r="DM38" s="630"/>
      <c r="DN38" s="630"/>
      <c r="DO38" s="630"/>
      <c r="DP38" s="630"/>
      <c r="DQ38" s="630"/>
      <c r="DR38" s="630"/>
      <c r="DS38" s="630"/>
      <c r="DT38" s="630"/>
      <c r="DU38" s="630"/>
      <c r="DV38" s="631"/>
      <c r="DW38" s="634">
        <v>11.4</v>
      </c>
      <c r="DX38" s="665"/>
      <c r="DY38" s="665"/>
      <c r="DZ38" s="665"/>
      <c r="EA38" s="665"/>
      <c r="EB38" s="665"/>
      <c r="EC38" s="666"/>
    </row>
    <row r="39" spans="2:133" ht="11.25" customHeight="1" x14ac:dyDescent="0.15">
      <c r="B39" s="626" t="s">
        <v>343</v>
      </c>
      <c r="C39" s="627"/>
      <c r="D39" s="627"/>
      <c r="E39" s="627"/>
      <c r="F39" s="627"/>
      <c r="G39" s="627"/>
      <c r="H39" s="627"/>
      <c r="I39" s="627"/>
      <c r="J39" s="627"/>
      <c r="K39" s="627"/>
      <c r="L39" s="627"/>
      <c r="M39" s="627"/>
      <c r="N39" s="627"/>
      <c r="O39" s="627"/>
      <c r="P39" s="627"/>
      <c r="Q39" s="628"/>
      <c r="R39" s="629">
        <v>132634</v>
      </c>
      <c r="S39" s="630"/>
      <c r="T39" s="630"/>
      <c r="U39" s="630"/>
      <c r="V39" s="630"/>
      <c r="W39" s="630"/>
      <c r="X39" s="630"/>
      <c r="Y39" s="631"/>
      <c r="Z39" s="632">
        <v>2.1</v>
      </c>
      <c r="AA39" s="632"/>
      <c r="AB39" s="632"/>
      <c r="AC39" s="632"/>
      <c r="AD39" s="633">
        <v>114</v>
      </c>
      <c r="AE39" s="633"/>
      <c r="AF39" s="633"/>
      <c r="AG39" s="633"/>
      <c r="AH39" s="633"/>
      <c r="AI39" s="633"/>
      <c r="AJ39" s="633"/>
      <c r="AK39" s="633"/>
      <c r="AL39" s="634">
        <v>0</v>
      </c>
      <c r="AM39" s="635"/>
      <c r="AN39" s="635"/>
      <c r="AO39" s="636"/>
      <c r="AQ39" s="707" t="s">
        <v>344</v>
      </c>
      <c r="AR39" s="708"/>
      <c r="AS39" s="708"/>
      <c r="AT39" s="708"/>
      <c r="AU39" s="708"/>
      <c r="AV39" s="708"/>
      <c r="AW39" s="708"/>
      <c r="AX39" s="708"/>
      <c r="AY39" s="709"/>
      <c r="AZ39" s="629">
        <v>43311</v>
      </c>
      <c r="BA39" s="630"/>
      <c r="BB39" s="630"/>
      <c r="BC39" s="630"/>
      <c r="BD39" s="663"/>
      <c r="BE39" s="663"/>
      <c r="BF39" s="687"/>
      <c r="BG39" s="644" t="s">
        <v>345</v>
      </c>
      <c r="BH39" s="645"/>
      <c r="BI39" s="645"/>
      <c r="BJ39" s="645"/>
      <c r="BK39" s="645"/>
      <c r="BL39" s="645"/>
      <c r="BM39" s="645"/>
      <c r="BN39" s="645"/>
      <c r="BO39" s="645"/>
      <c r="BP39" s="645"/>
      <c r="BQ39" s="645"/>
      <c r="BR39" s="645"/>
      <c r="BS39" s="645"/>
      <c r="BT39" s="645"/>
      <c r="BU39" s="646"/>
      <c r="BV39" s="629">
        <v>1298</v>
      </c>
      <c r="BW39" s="630"/>
      <c r="BX39" s="630"/>
      <c r="BY39" s="630"/>
      <c r="BZ39" s="630"/>
      <c r="CA39" s="630"/>
      <c r="CB39" s="639"/>
      <c r="CD39" s="644" t="s">
        <v>346</v>
      </c>
      <c r="CE39" s="645"/>
      <c r="CF39" s="645"/>
      <c r="CG39" s="645"/>
      <c r="CH39" s="645"/>
      <c r="CI39" s="645"/>
      <c r="CJ39" s="645"/>
      <c r="CK39" s="645"/>
      <c r="CL39" s="645"/>
      <c r="CM39" s="645"/>
      <c r="CN39" s="645"/>
      <c r="CO39" s="645"/>
      <c r="CP39" s="645"/>
      <c r="CQ39" s="646"/>
      <c r="CR39" s="629">
        <v>194834</v>
      </c>
      <c r="CS39" s="663"/>
      <c r="CT39" s="663"/>
      <c r="CU39" s="663"/>
      <c r="CV39" s="663"/>
      <c r="CW39" s="663"/>
      <c r="CX39" s="663"/>
      <c r="CY39" s="664"/>
      <c r="CZ39" s="634">
        <v>3.4</v>
      </c>
      <c r="DA39" s="665"/>
      <c r="DB39" s="665"/>
      <c r="DC39" s="671"/>
      <c r="DD39" s="638">
        <v>147001</v>
      </c>
      <c r="DE39" s="663"/>
      <c r="DF39" s="663"/>
      <c r="DG39" s="663"/>
      <c r="DH39" s="663"/>
      <c r="DI39" s="663"/>
      <c r="DJ39" s="663"/>
      <c r="DK39" s="664"/>
      <c r="DL39" s="638" t="s">
        <v>183</v>
      </c>
      <c r="DM39" s="663"/>
      <c r="DN39" s="663"/>
      <c r="DO39" s="663"/>
      <c r="DP39" s="663"/>
      <c r="DQ39" s="663"/>
      <c r="DR39" s="663"/>
      <c r="DS39" s="663"/>
      <c r="DT39" s="663"/>
      <c r="DU39" s="663"/>
      <c r="DV39" s="664"/>
      <c r="DW39" s="634" t="s">
        <v>183</v>
      </c>
      <c r="DX39" s="665"/>
      <c r="DY39" s="665"/>
      <c r="DZ39" s="665"/>
      <c r="EA39" s="665"/>
      <c r="EB39" s="665"/>
      <c r="EC39" s="666"/>
    </row>
    <row r="40" spans="2:133" ht="11.25" customHeight="1" x14ac:dyDescent="0.15">
      <c r="B40" s="626" t="s">
        <v>347</v>
      </c>
      <c r="C40" s="627"/>
      <c r="D40" s="627"/>
      <c r="E40" s="627"/>
      <c r="F40" s="627"/>
      <c r="G40" s="627"/>
      <c r="H40" s="627"/>
      <c r="I40" s="627"/>
      <c r="J40" s="627"/>
      <c r="K40" s="627"/>
      <c r="L40" s="627"/>
      <c r="M40" s="627"/>
      <c r="N40" s="627"/>
      <c r="O40" s="627"/>
      <c r="P40" s="627"/>
      <c r="Q40" s="628"/>
      <c r="R40" s="629">
        <v>396100</v>
      </c>
      <c r="S40" s="630"/>
      <c r="T40" s="630"/>
      <c r="U40" s="630"/>
      <c r="V40" s="630"/>
      <c r="W40" s="630"/>
      <c r="X40" s="630"/>
      <c r="Y40" s="631"/>
      <c r="Z40" s="632">
        <v>6.3</v>
      </c>
      <c r="AA40" s="632"/>
      <c r="AB40" s="632"/>
      <c r="AC40" s="632"/>
      <c r="AD40" s="633" t="s">
        <v>183</v>
      </c>
      <c r="AE40" s="633"/>
      <c r="AF40" s="633"/>
      <c r="AG40" s="633"/>
      <c r="AH40" s="633"/>
      <c r="AI40" s="633"/>
      <c r="AJ40" s="633"/>
      <c r="AK40" s="633"/>
      <c r="AL40" s="634" t="s">
        <v>237</v>
      </c>
      <c r="AM40" s="635"/>
      <c r="AN40" s="635"/>
      <c r="AO40" s="636"/>
      <c r="AQ40" s="707" t="s">
        <v>348</v>
      </c>
      <c r="AR40" s="708"/>
      <c r="AS40" s="708"/>
      <c r="AT40" s="708"/>
      <c r="AU40" s="708"/>
      <c r="AV40" s="708"/>
      <c r="AW40" s="708"/>
      <c r="AX40" s="708"/>
      <c r="AY40" s="709"/>
      <c r="AZ40" s="629" t="s">
        <v>183</v>
      </c>
      <c r="BA40" s="630"/>
      <c r="BB40" s="630"/>
      <c r="BC40" s="630"/>
      <c r="BD40" s="663"/>
      <c r="BE40" s="663"/>
      <c r="BF40" s="687"/>
      <c r="BG40" s="710" t="s">
        <v>349</v>
      </c>
      <c r="BH40" s="711"/>
      <c r="BI40" s="711"/>
      <c r="BJ40" s="711"/>
      <c r="BK40" s="711"/>
      <c r="BL40" s="222"/>
      <c r="BM40" s="645" t="s">
        <v>350</v>
      </c>
      <c r="BN40" s="645"/>
      <c r="BO40" s="645"/>
      <c r="BP40" s="645"/>
      <c r="BQ40" s="645"/>
      <c r="BR40" s="645"/>
      <c r="BS40" s="645"/>
      <c r="BT40" s="645"/>
      <c r="BU40" s="646"/>
      <c r="BV40" s="629">
        <v>90</v>
      </c>
      <c r="BW40" s="630"/>
      <c r="BX40" s="630"/>
      <c r="BY40" s="630"/>
      <c r="BZ40" s="630"/>
      <c r="CA40" s="630"/>
      <c r="CB40" s="639"/>
      <c r="CD40" s="644" t="s">
        <v>351</v>
      </c>
      <c r="CE40" s="645"/>
      <c r="CF40" s="645"/>
      <c r="CG40" s="645"/>
      <c r="CH40" s="645"/>
      <c r="CI40" s="645"/>
      <c r="CJ40" s="645"/>
      <c r="CK40" s="645"/>
      <c r="CL40" s="645"/>
      <c r="CM40" s="645"/>
      <c r="CN40" s="645"/>
      <c r="CO40" s="645"/>
      <c r="CP40" s="645"/>
      <c r="CQ40" s="646"/>
      <c r="CR40" s="629">
        <v>1200</v>
      </c>
      <c r="CS40" s="630"/>
      <c r="CT40" s="630"/>
      <c r="CU40" s="630"/>
      <c r="CV40" s="630"/>
      <c r="CW40" s="630"/>
      <c r="CX40" s="630"/>
      <c r="CY40" s="631"/>
      <c r="CZ40" s="634">
        <v>0</v>
      </c>
      <c r="DA40" s="665"/>
      <c r="DB40" s="665"/>
      <c r="DC40" s="671"/>
      <c r="DD40" s="638" t="s">
        <v>237</v>
      </c>
      <c r="DE40" s="630"/>
      <c r="DF40" s="630"/>
      <c r="DG40" s="630"/>
      <c r="DH40" s="630"/>
      <c r="DI40" s="630"/>
      <c r="DJ40" s="630"/>
      <c r="DK40" s="631"/>
      <c r="DL40" s="638" t="s">
        <v>183</v>
      </c>
      <c r="DM40" s="630"/>
      <c r="DN40" s="630"/>
      <c r="DO40" s="630"/>
      <c r="DP40" s="630"/>
      <c r="DQ40" s="630"/>
      <c r="DR40" s="630"/>
      <c r="DS40" s="630"/>
      <c r="DT40" s="630"/>
      <c r="DU40" s="630"/>
      <c r="DV40" s="631"/>
      <c r="DW40" s="634" t="s">
        <v>183</v>
      </c>
      <c r="DX40" s="665"/>
      <c r="DY40" s="665"/>
      <c r="DZ40" s="665"/>
      <c r="EA40" s="665"/>
      <c r="EB40" s="665"/>
      <c r="EC40" s="666"/>
    </row>
    <row r="41" spans="2:133" ht="11.25" customHeight="1" x14ac:dyDescent="0.15">
      <c r="B41" s="626" t="s">
        <v>352</v>
      </c>
      <c r="C41" s="627"/>
      <c r="D41" s="627"/>
      <c r="E41" s="627"/>
      <c r="F41" s="627"/>
      <c r="G41" s="627"/>
      <c r="H41" s="627"/>
      <c r="I41" s="627"/>
      <c r="J41" s="627"/>
      <c r="K41" s="627"/>
      <c r="L41" s="627"/>
      <c r="M41" s="627"/>
      <c r="N41" s="627"/>
      <c r="O41" s="627"/>
      <c r="P41" s="627"/>
      <c r="Q41" s="628"/>
      <c r="R41" s="629" t="s">
        <v>237</v>
      </c>
      <c r="S41" s="630"/>
      <c r="T41" s="630"/>
      <c r="U41" s="630"/>
      <c r="V41" s="630"/>
      <c r="W41" s="630"/>
      <c r="X41" s="630"/>
      <c r="Y41" s="631"/>
      <c r="Z41" s="632" t="s">
        <v>183</v>
      </c>
      <c r="AA41" s="632"/>
      <c r="AB41" s="632"/>
      <c r="AC41" s="632"/>
      <c r="AD41" s="633" t="s">
        <v>237</v>
      </c>
      <c r="AE41" s="633"/>
      <c r="AF41" s="633"/>
      <c r="AG41" s="633"/>
      <c r="AH41" s="633"/>
      <c r="AI41" s="633"/>
      <c r="AJ41" s="633"/>
      <c r="AK41" s="633"/>
      <c r="AL41" s="634" t="s">
        <v>237</v>
      </c>
      <c r="AM41" s="635"/>
      <c r="AN41" s="635"/>
      <c r="AO41" s="636"/>
      <c r="AQ41" s="707" t="s">
        <v>353</v>
      </c>
      <c r="AR41" s="708"/>
      <c r="AS41" s="708"/>
      <c r="AT41" s="708"/>
      <c r="AU41" s="708"/>
      <c r="AV41" s="708"/>
      <c r="AW41" s="708"/>
      <c r="AX41" s="708"/>
      <c r="AY41" s="709"/>
      <c r="AZ41" s="629">
        <v>60662</v>
      </c>
      <c r="BA41" s="630"/>
      <c r="BB41" s="630"/>
      <c r="BC41" s="630"/>
      <c r="BD41" s="663"/>
      <c r="BE41" s="663"/>
      <c r="BF41" s="687"/>
      <c r="BG41" s="710"/>
      <c r="BH41" s="711"/>
      <c r="BI41" s="711"/>
      <c r="BJ41" s="711"/>
      <c r="BK41" s="711"/>
      <c r="BL41" s="222"/>
      <c r="BM41" s="645" t="s">
        <v>354</v>
      </c>
      <c r="BN41" s="645"/>
      <c r="BO41" s="645"/>
      <c r="BP41" s="645"/>
      <c r="BQ41" s="645"/>
      <c r="BR41" s="645"/>
      <c r="BS41" s="645"/>
      <c r="BT41" s="645"/>
      <c r="BU41" s="646"/>
      <c r="BV41" s="629" t="s">
        <v>183</v>
      </c>
      <c r="BW41" s="630"/>
      <c r="BX41" s="630"/>
      <c r="BY41" s="630"/>
      <c r="BZ41" s="630"/>
      <c r="CA41" s="630"/>
      <c r="CB41" s="639"/>
      <c r="CD41" s="644" t="s">
        <v>355</v>
      </c>
      <c r="CE41" s="645"/>
      <c r="CF41" s="645"/>
      <c r="CG41" s="645"/>
      <c r="CH41" s="645"/>
      <c r="CI41" s="645"/>
      <c r="CJ41" s="645"/>
      <c r="CK41" s="645"/>
      <c r="CL41" s="645"/>
      <c r="CM41" s="645"/>
      <c r="CN41" s="645"/>
      <c r="CO41" s="645"/>
      <c r="CP41" s="645"/>
      <c r="CQ41" s="646"/>
      <c r="CR41" s="629" t="s">
        <v>237</v>
      </c>
      <c r="CS41" s="663"/>
      <c r="CT41" s="663"/>
      <c r="CU41" s="663"/>
      <c r="CV41" s="663"/>
      <c r="CW41" s="663"/>
      <c r="CX41" s="663"/>
      <c r="CY41" s="664"/>
      <c r="CZ41" s="634" t="s">
        <v>237</v>
      </c>
      <c r="DA41" s="665"/>
      <c r="DB41" s="665"/>
      <c r="DC41" s="671"/>
      <c r="DD41" s="638" t="s">
        <v>237</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356</v>
      </c>
      <c r="C42" s="627"/>
      <c r="D42" s="627"/>
      <c r="E42" s="627"/>
      <c r="F42" s="627"/>
      <c r="G42" s="627"/>
      <c r="H42" s="627"/>
      <c r="I42" s="627"/>
      <c r="J42" s="627"/>
      <c r="K42" s="627"/>
      <c r="L42" s="627"/>
      <c r="M42" s="627"/>
      <c r="N42" s="627"/>
      <c r="O42" s="627"/>
      <c r="P42" s="627"/>
      <c r="Q42" s="628"/>
      <c r="R42" s="629" t="s">
        <v>253</v>
      </c>
      <c r="S42" s="630"/>
      <c r="T42" s="630"/>
      <c r="U42" s="630"/>
      <c r="V42" s="630"/>
      <c r="W42" s="630"/>
      <c r="X42" s="630"/>
      <c r="Y42" s="631"/>
      <c r="Z42" s="632" t="s">
        <v>183</v>
      </c>
      <c r="AA42" s="632"/>
      <c r="AB42" s="632"/>
      <c r="AC42" s="632"/>
      <c r="AD42" s="633" t="s">
        <v>253</v>
      </c>
      <c r="AE42" s="633"/>
      <c r="AF42" s="633"/>
      <c r="AG42" s="633"/>
      <c r="AH42" s="633"/>
      <c r="AI42" s="633"/>
      <c r="AJ42" s="633"/>
      <c r="AK42" s="633"/>
      <c r="AL42" s="634" t="s">
        <v>183</v>
      </c>
      <c r="AM42" s="635"/>
      <c r="AN42" s="635"/>
      <c r="AO42" s="636"/>
      <c r="AQ42" s="717" t="s">
        <v>357</v>
      </c>
      <c r="AR42" s="718"/>
      <c r="AS42" s="718"/>
      <c r="AT42" s="718"/>
      <c r="AU42" s="718"/>
      <c r="AV42" s="718"/>
      <c r="AW42" s="718"/>
      <c r="AX42" s="718"/>
      <c r="AY42" s="719"/>
      <c r="AZ42" s="723">
        <v>243727</v>
      </c>
      <c r="BA42" s="724"/>
      <c r="BB42" s="724"/>
      <c r="BC42" s="724"/>
      <c r="BD42" s="700"/>
      <c r="BE42" s="700"/>
      <c r="BF42" s="702"/>
      <c r="BG42" s="712"/>
      <c r="BH42" s="713"/>
      <c r="BI42" s="713"/>
      <c r="BJ42" s="713"/>
      <c r="BK42" s="713"/>
      <c r="BL42" s="223"/>
      <c r="BM42" s="655" t="s">
        <v>358</v>
      </c>
      <c r="BN42" s="655"/>
      <c r="BO42" s="655"/>
      <c r="BP42" s="655"/>
      <c r="BQ42" s="655"/>
      <c r="BR42" s="655"/>
      <c r="BS42" s="655"/>
      <c r="BT42" s="655"/>
      <c r="BU42" s="656"/>
      <c r="BV42" s="723">
        <v>318</v>
      </c>
      <c r="BW42" s="724"/>
      <c r="BX42" s="724"/>
      <c r="BY42" s="724"/>
      <c r="BZ42" s="724"/>
      <c r="CA42" s="724"/>
      <c r="CB42" s="736"/>
      <c r="CD42" s="626" t="s">
        <v>359</v>
      </c>
      <c r="CE42" s="627"/>
      <c r="CF42" s="627"/>
      <c r="CG42" s="627"/>
      <c r="CH42" s="627"/>
      <c r="CI42" s="627"/>
      <c r="CJ42" s="627"/>
      <c r="CK42" s="627"/>
      <c r="CL42" s="627"/>
      <c r="CM42" s="627"/>
      <c r="CN42" s="627"/>
      <c r="CO42" s="627"/>
      <c r="CP42" s="627"/>
      <c r="CQ42" s="628"/>
      <c r="CR42" s="629">
        <v>951055</v>
      </c>
      <c r="CS42" s="663"/>
      <c r="CT42" s="663"/>
      <c r="CU42" s="663"/>
      <c r="CV42" s="663"/>
      <c r="CW42" s="663"/>
      <c r="CX42" s="663"/>
      <c r="CY42" s="664"/>
      <c r="CZ42" s="634">
        <v>16.399999999999999</v>
      </c>
      <c r="DA42" s="665"/>
      <c r="DB42" s="665"/>
      <c r="DC42" s="671"/>
      <c r="DD42" s="638">
        <v>402116</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360</v>
      </c>
      <c r="C43" s="627"/>
      <c r="D43" s="627"/>
      <c r="E43" s="627"/>
      <c r="F43" s="627"/>
      <c r="G43" s="627"/>
      <c r="H43" s="627"/>
      <c r="I43" s="627"/>
      <c r="J43" s="627"/>
      <c r="K43" s="627"/>
      <c r="L43" s="627"/>
      <c r="M43" s="627"/>
      <c r="N43" s="627"/>
      <c r="O43" s="627"/>
      <c r="P43" s="627"/>
      <c r="Q43" s="628"/>
      <c r="R43" s="629">
        <v>130000</v>
      </c>
      <c r="S43" s="630"/>
      <c r="T43" s="630"/>
      <c r="U43" s="630"/>
      <c r="V43" s="630"/>
      <c r="W43" s="630"/>
      <c r="X43" s="630"/>
      <c r="Y43" s="631"/>
      <c r="Z43" s="632">
        <v>2.1</v>
      </c>
      <c r="AA43" s="632"/>
      <c r="AB43" s="632"/>
      <c r="AC43" s="632"/>
      <c r="AD43" s="633" t="s">
        <v>237</v>
      </c>
      <c r="AE43" s="633"/>
      <c r="AF43" s="633"/>
      <c r="AG43" s="633"/>
      <c r="AH43" s="633"/>
      <c r="AI43" s="633"/>
      <c r="AJ43" s="633"/>
      <c r="AK43" s="633"/>
      <c r="AL43" s="634" t="s">
        <v>183</v>
      </c>
      <c r="AM43" s="635"/>
      <c r="AN43" s="635"/>
      <c r="AO43" s="636"/>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19854</v>
      </c>
      <c r="CS43" s="663"/>
      <c r="CT43" s="663"/>
      <c r="CU43" s="663"/>
      <c r="CV43" s="663"/>
      <c r="CW43" s="663"/>
      <c r="CX43" s="663"/>
      <c r="CY43" s="664"/>
      <c r="CZ43" s="634">
        <v>0.3</v>
      </c>
      <c r="DA43" s="665"/>
      <c r="DB43" s="665"/>
      <c r="DC43" s="671"/>
      <c r="DD43" s="638">
        <v>19854</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362</v>
      </c>
      <c r="C44" s="674"/>
      <c r="D44" s="674"/>
      <c r="E44" s="674"/>
      <c r="F44" s="674"/>
      <c r="G44" s="674"/>
      <c r="H44" s="674"/>
      <c r="I44" s="674"/>
      <c r="J44" s="674"/>
      <c r="K44" s="674"/>
      <c r="L44" s="674"/>
      <c r="M44" s="674"/>
      <c r="N44" s="674"/>
      <c r="O44" s="674"/>
      <c r="P44" s="674"/>
      <c r="Q44" s="675"/>
      <c r="R44" s="723">
        <v>6245501</v>
      </c>
      <c r="S44" s="724"/>
      <c r="T44" s="724"/>
      <c r="U44" s="724"/>
      <c r="V44" s="724"/>
      <c r="W44" s="724"/>
      <c r="X44" s="724"/>
      <c r="Y44" s="725"/>
      <c r="Z44" s="726">
        <v>100</v>
      </c>
      <c r="AA44" s="726"/>
      <c r="AB44" s="726"/>
      <c r="AC44" s="726"/>
      <c r="AD44" s="727">
        <v>3709035</v>
      </c>
      <c r="AE44" s="727"/>
      <c r="AF44" s="727"/>
      <c r="AG44" s="727"/>
      <c r="AH44" s="727"/>
      <c r="AI44" s="727"/>
      <c r="AJ44" s="727"/>
      <c r="AK44" s="727"/>
      <c r="AL44" s="728">
        <v>100</v>
      </c>
      <c r="AM44" s="701"/>
      <c r="AN44" s="701"/>
      <c r="AO44" s="729"/>
      <c r="CD44" s="730" t="s">
        <v>309</v>
      </c>
      <c r="CE44" s="731"/>
      <c r="CF44" s="626" t="s">
        <v>363</v>
      </c>
      <c r="CG44" s="627"/>
      <c r="CH44" s="627"/>
      <c r="CI44" s="627"/>
      <c r="CJ44" s="627"/>
      <c r="CK44" s="627"/>
      <c r="CL44" s="627"/>
      <c r="CM44" s="627"/>
      <c r="CN44" s="627"/>
      <c r="CO44" s="627"/>
      <c r="CP44" s="627"/>
      <c r="CQ44" s="628"/>
      <c r="CR44" s="629">
        <v>877016</v>
      </c>
      <c r="CS44" s="630"/>
      <c r="CT44" s="630"/>
      <c r="CU44" s="630"/>
      <c r="CV44" s="630"/>
      <c r="CW44" s="630"/>
      <c r="CX44" s="630"/>
      <c r="CY44" s="631"/>
      <c r="CZ44" s="634">
        <v>15.1</v>
      </c>
      <c r="DA44" s="635"/>
      <c r="DB44" s="635"/>
      <c r="DC44" s="647"/>
      <c r="DD44" s="638">
        <v>375005</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364</v>
      </c>
      <c r="CG45" s="627"/>
      <c r="CH45" s="627"/>
      <c r="CI45" s="627"/>
      <c r="CJ45" s="627"/>
      <c r="CK45" s="627"/>
      <c r="CL45" s="627"/>
      <c r="CM45" s="627"/>
      <c r="CN45" s="627"/>
      <c r="CO45" s="627"/>
      <c r="CP45" s="627"/>
      <c r="CQ45" s="628"/>
      <c r="CR45" s="629">
        <v>274128</v>
      </c>
      <c r="CS45" s="663"/>
      <c r="CT45" s="663"/>
      <c r="CU45" s="663"/>
      <c r="CV45" s="663"/>
      <c r="CW45" s="663"/>
      <c r="CX45" s="663"/>
      <c r="CY45" s="664"/>
      <c r="CZ45" s="634">
        <v>4.7</v>
      </c>
      <c r="DA45" s="665"/>
      <c r="DB45" s="665"/>
      <c r="DC45" s="671"/>
      <c r="DD45" s="638">
        <v>83632</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366</v>
      </c>
      <c r="CG46" s="627"/>
      <c r="CH46" s="627"/>
      <c r="CI46" s="627"/>
      <c r="CJ46" s="627"/>
      <c r="CK46" s="627"/>
      <c r="CL46" s="627"/>
      <c r="CM46" s="627"/>
      <c r="CN46" s="627"/>
      <c r="CO46" s="627"/>
      <c r="CP46" s="627"/>
      <c r="CQ46" s="628"/>
      <c r="CR46" s="629">
        <v>584888</v>
      </c>
      <c r="CS46" s="630"/>
      <c r="CT46" s="630"/>
      <c r="CU46" s="630"/>
      <c r="CV46" s="630"/>
      <c r="CW46" s="630"/>
      <c r="CX46" s="630"/>
      <c r="CY46" s="631"/>
      <c r="CZ46" s="634">
        <v>10.1</v>
      </c>
      <c r="DA46" s="635"/>
      <c r="DB46" s="635"/>
      <c r="DC46" s="647"/>
      <c r="DD46" s="638">
        <v>274234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368</v>
      </c>
      <c r="CG47" s="627"/>
      <c r="CH47" s="627"/>
      <c r="CI47" s="627"/>
      <c r="CJ47" s="627"/>
      <c r="CK47" s="627"/>
      <c r="CL47" s="627"/>
      <c r="CM47" s="627"/>
      <c r="CN47" s="627"/>
      <c r="CO47" s="627"/>
      <c r="CP47" s="627"/>
      <c r="CQ47" s="628"/>
      <c r="CR47" s="629">
        <v>74039</v>
      </c>
      <c r="CS47" s="663"/>
      <c r="CT47" s="663"/>
      <c r="CU47" s="663"/>
      <c r="CV47" s="663"/>
      <c r="CW47" s="663"/>
      <c r="CX47" s="663"/>
      <c r="CY47" s="664"/>
      <c r="CZ47" s="634">
        <v>1.3</v>
      </c>
      <c r="DA47" s="665"/>
      <c r="DB47" s="665"/>
      <c r="DC47" s="671"/>
      <c r="DD47" s="638">
        <v>27111</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370</v>
      </c>
      <c r="CG48" s="627"/>
      <c r="CH48" s="627"/>
      <c r="CI48" s="627"/>
      <c r="CJ48" s="627"/>
      <c r="CK48" s="627"/>
      <c r="CL48" s="627"/>
      <c r="CM48" s="627"/>
      <c r="CN48" s="627"/>
      <c r="CO48" s="627"/>
      <c r="CP48" s="627"/>
      <c r="CQ48" s="628"/>
      <c r="CR48" s="629" t="s">
        <v>237</v>
      </c>
      <c r="CS48" s="630"/>
      <c r="CT48" s="630"/>
      <c r="CU48" s="630"/>
      <c r="CV48" s="630"/>
      <c r="CW48" s="630"/>
      <c r="CX48" s="630"/>
      <c r="CY48" s="631"/>
      <c r="CZ48" s="634" t="s">
        <v>237</v>
      </c>
      <c r="DA48" s="635"/>
      <c r="DB48" s="635"/>
      <c r="DC48" s="647"/>
      <c r="DD48" s="638" t="s">
        <v>183</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371</v>
      </c>
      <c r="CE49" s="674"/>
      <c r="CF49" s="674"/>
      <c r="CG49" s="674"/>
      <c r="CH49" s="674"/>
      <c r="CI49" s="674"/>
      <c r="CJ49" s="674"/>
      <c r="CK49" s="674"/>
      <c r="CL49" s="674"/>
      <c r="CM49" s="674"/>
      <c r="CN49" s="674"/>
      <c r="CO49" s="674"/>
      <c r="CP49" s="674"/>
      <c r="CQ49" s="675"/>
      <c r="CR49" s="723">
        <v>5792101</v>
      </c>
      <c r="CS49" s="700"/>
      <c r="CT49" s="700"/>
      <c r="CU49" s="700"/>
      <c r="CV49" s="700"/>
      <c r="CW49" s="700"/>
      <c r="CX49" s="700"/>
      <c r="CY49" s="737"/>
      <c r="CZ49" s="728">
        <v>100</v>
      </c>
      <c r="DA49" s="738"/>
      <c r="DB49" s="738"/>
      <c r="DC49" s="739"/>
      <c r="DD49" s="740">
        <v>4029990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0qfth8nQEEM3mwB2hTeE66R1ZjrlHVU3eSfmRuIbNq1tCGgcYy1Qq0/vIC+Qf3QOJMv0gy443lal2ItQXAyg==" saltValue="5q6KHb8IiBkNz+Nz+qju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5" zoomScale="70" zoomScaleNormal="70" zoomScaleSheetLayoutView="70" workbookViewId="0">
      <selection activeCell="V69" sqref="V69:Z69"/>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373</v>
      </c>
      <c r="DK2" s="751"/>
      <c r="DL2" s="751"/>
      <c r="DM2" s="751"/>
      <c r="DN2" s="751"/>
      <c r="DO2" s="752"/>
      <c r="DP2" s="231"/>
      <c r="DQ2" s="750" t="s">
        <v>374</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377</v>
      </c>
      <c r="B5" s="756"/>
      <c r="C5" s="756"/>
      <c r="D5" s="756"/>
      <c r="E5" s="756"/>
      <c r="F5" s="756"/>
      <c r="G5" s="756"/>
      <c r="H5" s="756"/>
      <c r="I5" s="756"/>
      <c r="J5" s="756"/>
      <c r="K5" s="756"/>
      <c r="L5" s="756"/>
      <c r="M5" s="756"/>
      <c r="N5" s="756"/>
      <c r="O5" s="756"/>
      <c r="P5" s="757"/>
      <c r="Q5" s="761" t="s">
        <v>378</v>
      </c>
      <c r="R5" s="762"/>
      <c r="S5" s="762"/>
      <c r="T5" s="762"/>
      <c r="U5" s="763"/>
      <c r="V5" s="761" t="s">
        <v>379</v>
      </c>
      <c r="W5" s="762"/>
      <c r="X5" s="762"/>
      <c r="Y5" s="762"/>
      <c r="Z5" s="763"/>
      <c r="AA5" s="761" t="s">
        <v>380</v>
      </c>
      <c r="AB5" s="762"/>
      <c r="AC5" s="762"/>
      <c r="AD5" s="762"/>
      <c r="AE5" s="762"/>
      <c r="AF5" s="767" t="s">
        <v>381</v>
      </c>
      <c r="AG5" s="762"/>
      <c r="AH5" s="762"/>
      <c r="AI5" s="762"/>
      <c r="AJ5" s="768"/>
      <c r="AK5" s="762" t="s">
        <v>382</v>
      </c>
      <c r="AL5" s="762"/>
      <c r="AM5" s="762"/>
      <c r="AN5" s="762"/>
      <c r="AO5" s="763"/>
      <c r="AP5" s="761" t="s">
        <v>383</v>
      </c>
      <c r="AQ5" s="762"/>
      <c r="AR5" s="762"/>
      <c r="AS5" s="762"/>
      <c r="AT5" s="763"/>
      <c r="AU5" s="761" t="s">
        <v>384</v>
      </c>
      <c r="AV5" s="762"/>
      <c r="AW5" s="762"/>
      <c r="AX5" s="762"/>
      <c r="AY5" s="768"/>
      <c r="AZ5" s="235"/>
      <c r="BA5" s="235"/>
      <c r="BB5" s="235"/>
      <c r="BC5" s="235"/>
      <c r="BD5" s="235"/>
      <c r="BE5" s="236"/>
      <c r="BF5" s="236"/>
      <c r="BG5" s="236"/>
      <c r="BH5" s="236"/>
      <c r="BI5" s="236"/>
      <c r="BJ5" s="236"/>
      <c r="BK5" s="236"/>
      <c r="BL5" s="236"/>
      <c r="BM5" s="236"/>
      <c r="BN5" s="236"/>
      <c r="BO5" s="236"/>
      <c r="BP5" s="236"/>
      <c r="BQ5" s="755" t="s">
        <v>385</v>
      </c>
      <c r="BR5" s="756"/>
      <c r="BS5" s="756"/>
      <c r="BT5" s="756"/>
      <c r="BU5" s="756"/>
      <c r="BV5" s="756"/>
      <c r="BW5" s="756"/>
      <c r="BX5" s="756"/>
      <c r="BY5" s="756"/>
      <c r="BZ5" s="756"/>
      <c r="CA5" s="756"/>
      <c r="CB5" s="756"/>
      <c r="CC5" s="756"/>
      <c r="CD5" s="756"/>
      <c r="CE5" s="756"/>
      <c r="CF5" s="756"/>
      <c r="CG5" s="757"/>
      <c r="CH5" s="761" t="s">
        <v>386</v>
      </c>
      <c r="CI5" s="762"/>
      <c r="CJ5" s="762"/>
      <c r="CK5" s="762"/>
      <c r="CL5" s="763"/>
      <c r="CM5" s="761" t="s">
        <v>387</v>
      </c>
      <c r="CN5" s="762"/>
      <c r="CO5" s="762"/>
      <c r="CP5" s="762"/>
      <c r="CQ5" s="763"/>
      <c r="CR5" s="761" t="s">
        <v>388</v>
      </c>
      <c r="CS5" s="762"/>
      <c r="CT5" s="762"/>
      <c r="CU5" s="762"/>
      <c r="CV5" s="763"/>
      <c r="CW5" s="761" t="s">
        <v>389</v>
      </c>
      <c r="CX5" s="762"/>
      <c r="CY5" s="762"/>
      <c r="CZ5" s="762"/>
      <c r="DA5" s="763"/>
      <c r="DB5" s="761" t="s">
        <v>390</v>
      </c>
      <c r="DC5" s="762"/>
      <c r="DD5" s="762"/>
      <c r="DE5" s="762"/>
      <c r="DF5" s="763"/>
      <c r="DG5" s="791" t="s">
        <v>391</v>
      </c>
      <c r="DH5" s="792"/>
      <c r="DI5" s="792"/>
      <c r="DJ5" s="792"/>
      <c r="DK5" s="793"/>
      <c r="DL5" s="791" t="s">
        <v>392</v>
      </c>
      <c r="DM5" s="792"/>
      <c r="DN5" s="792"/>
      <c r="DO5" s="792"/>
      <c r="DP5" s="793"/>
      <c r="DQ5" s="761" t="s">
        <v>393</v>
      </c>
      <c r="DR5" s="762"/>
      <c r="DS5" s="762"/>
      <c r="DT5" s="762"/>
      <c r="DU5" s="763"/>
      <c r="DV5" s="761" t="s">
        <v>384</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394</v>
      </c>
      <c r="C7" s="778"/>
      <c r="D7" s="778"/>
      <c r="E7" s="778"/>
      <c r="F7" s="778"/>
      <c r="G7" s="778"/>
      <c r="H7" s="778"/>
      <c r="I7" s="778"/>
      <c r="J7" s="778"/>
      <c r="K7" s="778"/>
      <c r="L7" s="778"/>
      <c r="M7" s="778"/>
      <c r="N7" s="778"/>
      <c r="O7" s="778"/>
      <c r="P7" s="779"/>
      <c r="Q7" s="780">
        <v>6246</v>
      </c>
      <c r="R7" s="781"/>
      <c r="S7" s="781"/>
      <c r="T7" s="781"/>
      <c r="U7" s="781"/>
      <c r="V7" s="781">
        <v>5792</v>
      </c>
      <c r="W7" s="781"/>
      <c r="X7" s="781"/>
      <c r="Y7" s="781"/>
      <c r="Z7" s="781"/>
      <c r="AA7" s="781">
        <v>454</v>
      </c>
      <c r="AB7" s="781"/>
      <c r="AC7" s="781"/>
      <c r="AD7" s="781"/>
      <c r="AE7" s="782"/>
      <c r="AF7" s="783">
        <v>280</v>
      </c>
      <c r="AG7" s="784"/>
      <c r="AH7" s="784"/>
      <c r="AI7" s="784"/>
      <c r="AJ7" s="785"/>
      <c r="AK7" s="786">
        <v>99</v>
      </c>
      <c r="AL7" s="787"/>
      <c r="AM7" s="787"/>
      <c r="AN7" s="787"/>
      <c r="AO7" s="787"/>
      <c r="AP7" s="787">
        <v>3060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595</v>
      </c>
      <c r="BT7" s="775"/>
      <c r="BU7" s="775"/>
      <c r="BV7" s="775"/>
      <c r="BW7" s="775"/>
      <c r="BX7" s="775"/>
      <c r="BY7" s="775"/>
      <c r="BZ7" s="775"/>
      <c r="CA7" s="775"/>
      <c r="CB7" s="775"/>
      <c r="CC7" s="775"/>
      <c r="CD7" s="775"/>
      <c r="CE7" s="775"/>
      <c r="CF7" s="775"/>
      <c r="CG7" s="790"/>
      <c r="CH7" s="771">
        <v>-190</v>
      </c>
      <c r="CI7" s="772"/>
      <c r="CJ7" s="772"/>
      <c r="CK7" s="772"/>
      <c r="CL7" s="773"/>
      <c r="CM7" s="771">
        <v>29</v>
      </c>
      <c r="CN7" s="772"/>
      <c r="CO7" s="772"/>
      <c r="CP7" s="772"/>
      <c r="CQ7" s="773"/>
      <c r="CR7" s="771">
        <v>14</v>
      </c>
      <c r="CS7" s="772"/>
      <c r="CT7" s="772"/>
      <c r="CU7" s="772"/>
      <c r="CV7" s="773"/>
      <c r="CW7" s="771">
        <v>146</v>
      </c>
      <c r="CX7" s="772"/>
      <c r="CY7" s="772"/>
      <c r="CZ7" s="772"/>
      <c r="DA7" s="773"/>
      <c r="DB7" s="771" t="s">
        <v>590</v>
      </c>
      <c r="DC7" s="772"/>
      <c r="DD7" s="772"/>
      <c r="DE7" s="772"/>
      <c r="DF7" s="773"/>
      <c r="DG7" s="771" t="s">
        <v>590</v>
      </c>
      <c r="DH7" s="772"/>
      <c r="DI7" s="772"/>
      <c r="DJ7" s="772"/>
      <c r="DK7" s="773"/>
      <c r="DL7" s="771" t="s">
        <v>590</v>
      </c>
      <c r="DM7" s="772"/>
      <c r="DN7" s="772"/>
      <c r="DO7" s="772"/>
      <c r="DP7" s="773"/>
      <c r="DQ7" s="771" t="s">
        <v>590</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396</v>
      </c>
      <c r="B23" s="817" t="s">
        <v>397</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280</v>
      </c>
      <c r="AG23" s="821"/>
      <c r="AH23" s="821"/>
      <c r="AI23" s="821"/>
      <c r="AJ23" s="824"/>
      <c r="AK23" s="825"/>
      <c r="AL23" s="826"/>
      <c r="AM23" s="826"/>
      <c r="AN23" s="826"/>
      <c r="AO23" s="826"/>
      <c r="AP23" s="821"/>
      <c r="AQ23" s="821"/>
      <c r="AR23" s="821"/>
      <c r="AS23" s="821"/>
      <c r="AT23" s="821"/>
      <c r="AU23" s="837"/>
      <c r="AV23" s="837"/>
      <c r="AW23" s="837"/>
      <c r="AX23" s="837"/>
      <c r="AY23" s="838"/>
      <c r="AZ23" s="839" t="s">
        <v>398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377</v>
      </c>
      <c r="B26" s="756"/>
      <c r="C26" s="756"/>
      <c r="D26" s="756"/>
      <c r="E26" s="756"/>
      <c r="F26" s="756"/>
      <c r="G26" s="756"/>
      <c r="H26" s="756"/>
      <c r="I26" s="756"/>
      <c r="J26" s="756"/>
      <c r="K26" s="756"/>
      <c r="L26" s="756"/>
      <c r="M26" s="756"/>
      <c r="N26" s="756"/>
      <c r="O26" s="756"/>
      <c r="P26" s="757"/>
      <c r="Q26" s="761" t="s">
        <v>401</v>
      </c>
      <c r="R26" s="762"/>
      <c r="S26" s="762"/>
      <c r="T26" s="762"/>
      <c r="U26" s="763"/>
      <c r="V26" s="761" t="s">
        <v>402</v>
      </c>
      <c r="W26" s="762"/>
      <c r="X26" s="762"/>
      <c r="Y26" s="762"/>
      <c r="Z26" s="763"/>
      <c r="AA26" s="761" t="s">
        <v>403</v>
      </c>
      <c r="AB26" s="762"/>
      <c r="AC26" s="762"/>
      <c r="AD26" s="762"/>
      <c r="AE26" s="762"/>
      <c r="AF26" s="842" t="s">
        <v>404</v>
      </c>
      <c r="AG26" s="843"/>
      <c r="AH26" s="843"/>
      <c r="AI26" s="843"/>
      <c r="AJ26" s="844"/>
      <c r="AK26" s="762" t="s">
        <v>405</v>
      </c>
      <c r="AL26" s="762"/>
      <c r="AM26" s="762"/>
      <c r="AN26" s="762"/>
      <c r="AO26" s="763"/>
      <c r="AP26" s="761" t="s">
        <v>406</v>
      </c>
      <c r="AQ26" s="762"/>
      <c r="AR26" s="762"/>
      <c r="AS26" s="762"/>
      <c r="AT26" s="763"/>
      <c r="AU26" s="761" t="s">
        <v>407</v>
      </c>
      <c r="AV26" s="762"/>
      <c r="AW26" s="762"/>
      <c r="AX26" s="762"/>
      <c r="AY26" s="763"/>
      <c r="AZ26" s="761" t="s">
        <v>408</v>
      </c>
      <c r="BA26" s="762"/>
      <c r="BB26" s="762"/>
      <c r="BC26" s="762"/>
      <c r="BD26" s="763"/>
      <c r="BE26" s="761" t="s">
        <v>384</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409</v>
      </c>
      <c r="C28" s="778"/>
      <c r="D28" s="778"/>
      <c r="E28" s="778"/>
      <c r="F28" s="778"/>
      <c r="G28" s="778"/>
      <c r="H28" s="778"/>
      <c r="I28" s="778"/>
      <c r="J28" s="778"/>
      <c r="K28" s="778"/>
      <c r="L28" s="778"/>
      <c r="M28" s="778"/>
      <c r="N28" s="778"/>
      <c r="O28" s="778"/>
      <c r="P28" s="779"/>
      <c r="Q28" s="850">
        <v>629</v>
      </c>
      <c r="R28" s="851"/>
      <c r="S28" s="851"/>
      <c r="T28" s="851"/>
      <c r="U28" s="851"/>
      <c r="V28" s="851">
        <v>612</v>
      </c>
      <c r="W28" s="851"/>
      <c r="X28" s="851"/>
      <c r="Y28" s="851"/>
      <c r="Z28" s="851"/>
      <c r="AA28" s="851">
        <v>17</v>
      </c>
      <c r="AB28" s="851"/>
      <c r="AC28" s="851"/>
      <c r="AD28" s="851"/>
      <c r="AE28" s="852"/>
      <c r="AF28" s="853">
        <v>31</v>
      </c>
      <c r="AG28" s="851"/>
      <c r="AH28" s="851"/>
      <c r="AI28" s="851"/>
      <c r="AJ28" s="854"/>
      <c r="AK28" s="855">
        <v>46</v>
      </c>
      <c r="AL28" s="856"/>
      <c r="AM28" s="856"/>
      <c r="AN28" s="856"/>
      <c r="AO28" s="856"/>
      <c r="AP28" s="856">
        <v>0</v>
      </c>
      <c r="AQ28" s="856"/>
      <c r="AR28" s="856"/>
      <c r="AS28" s="856"/>
      <c r="AT28" s="856"/>
      <c r="AU28" s="856">
        <v>0</v>
      </c>
      <c r="AV28" s="856"/>
      <c r="AW28" s="856"/>
      <c r="AX28" s="856"/>
      <c r="AY28" s="856"/>
      <c r="AZ28" s="857" t="s">
        <v>590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410</v>
      </c>
      <c r="C29" s="809"/>
      <c r="D29" s="809"/>
      <c r="E29" s="809"/>
      <c r="F29" s="809"/>
      <c r="G29" s="809"/>
      <c r="H29" s="809"/>
      <c r="I29" s="809"/>
      <c r="J29" s="809"/>
      <c r="K29" s="809"/>
      <c r="L29" s="809"/>
      <c r="M29" s="809"/>
      <c r="N29" s="809"/>
      <c r="O29" s="809"/>
      <c r="P29" s="810"/>
      <c r="Q29" s="811">
        <v>884</v>
      </c>
      <c r="R29" s="812"/>
      <c r="S29" s="812"/>
      <c r="T29" s="812"/>
      <c r="U29" s="812"/>
      <c r="V29" s="812">
        <v>872</v>
      </c>
      <c r="W29" s="812"/>
      <c r="X29" s="812"/>
      <c r="Y29" s="812"/>
      <c r="Z29" s="812"/>
      <c r="AA29" s="812">
        <v>12</v>
      </c>
      <c r="AB29" s="812"/>
      <c r="AC29" s="812"/>
      <c r="AD29" s="812"/>
      <c r="AE29" s="813"/>
      <c r="AF29" s="814">
        <v>11</v>
      </c>
      <c r="AG29" s="815"/>
      <c r="AH29" s="815"/>
      <c r="AI29" s="815"/>
      <c r="AJ29" s="816"/>
      <c r="AK29" s="862">
        <v>135</v>
      </c>
      <c r="AL29" s="858"/>
      <c r="AM29" s="858"/>
      <c r="AN29" s="858"/>
      <c r="AO29" s="858"/>
      <c r="AP29" s="858">
        <v>0</v>
      </c>
      <c r="AQ29" s="858"/>
      <c r="AR29" s="858"/>
      <c r="AS29" s="858"/>
      <c r="AT29" s="858"/>
      <c r="AU29" s="858">
        <v>0</v>
      </c>
      <c r="AV29" s="858"/>
      <c r="AW29" s="858"/>
      <c r="AX29" s="858"/>
      <c r="AY29" s="858"/>
      <c r="AZ29" s="859" t="s">
        <v>590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411</v>
      </c>
      <c r="C30" s="809"/>
      <c r="D30" s="809"/>
      <c r="E30" s="809"/>
      <c r="F30" s="809"/>
      <c r="G30" s="809"/>
      <c r="H30" s="809"/>
      <c r="I30" s="809"/>
      <c r="J30" s="809"/>
      <c r="K30" s="809"/>
      <c r="L30" s="809"/>
      <c r="M30" s="809"/>
      <c r="N30" s="809"/>
      <c r="O30" s="809"/>
      <c r="P30" s="810"/>
      <c r="Q30" s="811">
        <v>78</v>
      </c>
      <c r="R30" s="812"/>
      <c r="S30" s="812"/>
      <c r="T30" s="812"/>
      <c r="U30" s="812"/>
      <c r="V30" s="812">
        <v>77</v>
      </c>
      <c r="W30" s="812"/>
      <c r="X30" s="812"/>
      <c r="Y30" s="812"/>
      <c r="Z30" s="812"/>
      <c r="AA30" s="812">
        <v>1</v>
      </c>
      <c r="AB30" s="812"/>
      <c r="AC30" s="812"/>
      <c r="AD30" s="812"/>
      <c r="AE30" s="813"/>
      <c r="AF30" s="814">
        <v>1</v>
      </c>
      <c r="AG30" s="815"/>
      <c r="AH30" s="815"/>
      <c r="AI30" s="815"/>
      <c r="AJ30" s="816"/>
      <c r="AK30" s="862">
        <v>20</v>
      </c>
      <c r="AL30" s="858"/>
      <c r="AM30" s="858"/>
      <c r="AN30" s="858"/>
      <c r="AO30" s="858"/>
      <c r="AP30" s="858">
        <v>0</v>
      </c>
      <c r="AQ30" s="858"/>
      <c r="AR30" s="858"/>
      <c r="AS30" s="858"/>
      <c r="AT30" s="858"/>
      <c r="AU30" s="858">
        <v>0</v>
      </c>
      <c r="AV30" s="858"/>
      <c r="AW30" s="858"/>
      <c r="AX30" s="858"/>
      <c r="AY30" s="858"/>
      <c r="AZ30" s="859" t="s">
        <v>590</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412</v>
      </c>
      <c r="C31" s="809"/>
      <c r="D31" s="809"/>
      <c r="E31" s="809"/>
      <c r="F31" s="809"/>
      <c r="G31" s="809"/>
      <c r="H31" s="809"/>
      <c r="I31" s="809"/>
      <c r="J31" s="809"/>
      <c r="K31" s="809"/>
      <c r="L31" s="809"/>
      <c r="M31" s="809"/>
      <c r="N31" s="809"/>
      <c r="O31" s="809"/>
      <c r="P31" s="810"/>
      <c r="Q31" s="811">
        <v>213</v>
      </c>
      <c r="R31" s="812"/>
      <c r="S31" s="812"/>
      <c r="T31" s="812"/>
      <c r="U31" s="812"/>
      <c r="V31" s="812">
        <v>200</v>
      </c>
      <c r="W31" s="812"/>
      <c r="X31" s="812"/>
      <c r="Y31" s="812"/>
      <c r="Z31" s="812"/>
      <c r="AA31" s="812">
        <v>13</v>
      </c>
      <c r="AB31" s="812"/>
      <c r="AC31" s="812"/>
      <c r="AD31" s="812"/>
      <c r="AE31" s="813"/>
      <c r="AF31" s="814">
        <v>126</v>
      </c>
      <c r="AG31" s="815"/>
      <c r="AH31" s="815"/>
      <c r="AI31" s="815"/>
      <c r="AJ31" s="816"/>
      <c r="AK31" s="862">
        <v>43</v>
      </c>
      <c r="AL31" s="858"/>
      <c r="AM31" s="858"/>
      <c r="AN31" s="858"/>
      <c r="AO31" s="858"/>
      <c r="AP31" s="858">
        <v>582</v>
      </c>
      <c r="AQ31" s="858"/>
      <c r="AR31" s="858"/>
      <c r="AS31" s="858"/>
      <c r="AT31" s="858"/>
      <c r="AU31" s="858">
        <v>274</v>
      </c>
      <c r="AV31" s="858"/>
      <c r="AW31" s="858"/>
      <c r="AX31" s="858"/>
      <c r="AY31" s="858"/>
      <c r="AZ31" s="859" t="s">
        <v>590</v>
      </c>
      <c r="BA31" s="859"/>
      <c r="BB31" s="859"/>
      <c r="BC31" s="859"/>
      <c r="BD31" s="859"/>
      <c r="BE31" s="860" t="s">
        <v>413</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414</v>
      </c>
      <c r="C32" s="809"/>
      <c r="D32" s="809"/>
      <c r="E32" s="809"/>
      <c r="F32" s="809"/>
      <c r="G32" s="809"/>
      <c r="H32" s="809"/>
      <c r="I32" s="809"/>
      <c r="J32" s="809"/>
      <c r="K32" s="809"/>
      <c r="L32" s="809"/>
      <c r="M32" s="809"/>
      <c r="N32" s="809"/>
      <c r="O32" s="809"/>
      <c r="P32" s="810"/>
      <c r="Q32" s="811">
        <v>343</v>
      </c>
      <c r="R32" s="812"/>
      <c r="S32" s="812"/>
      <c r="T32" s="812"/>
      <c r="U32" s="812"/>
      <c r="V32" s="812">
        <v>326</v>
      </c>
      <c r="W32" s="812"/>
      <c r="X32" s="812"/>
      <c r="Y32" s="812"/>
      <c r="Z32" s="812"/>
      <c r="AA32" s="812">
        <v>17</v>
      </c>
      <c r="AB32" s="812"/>
      <c r="AC32" s="812"/>
      <c r="AD32" s="812"/>
      <c r="AE32" s="813"/>
      <c r="AF32" s="814" t="s">
        <v>415</v>
      </c>
      <c r="AG32" s="815"/>
      <c r="AH32" s="815"/>
      <c r="AI32" s="815"/>
      <c r="AJ32" s="816"/>
      <c r="AK32" s="862">
        <v>180</v>
      </c>
      <c r="AL32" s="858"/>
      <c r="AM32" s="858"/>
      <c r="AN32" s="858"/>
      <c r="AO32" s="858"/>
      <c r="AP32" s="858">
        <v>1100</v>
      </c>
      <c r="AQ32" s="858"/>
      <c r="AR32" s="858"/>
      <c r="AS32" s="858"/>
      <c r="AT32" s="858"/>
      <c r="AU32" s="858">
        <v>1042</v>
      </c>
      <c r="AV32" s="858"/>
      <c r="AW32" s="858"/>
      <c r="AX32" s="858"/>
      <c r="AY32" s="858"/>
      <c r="AZ32" s="859" t="s">
        <v>590</v>
      </c>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417</v>
      </c>
      <c r="C33" s="809"/>
      <c r="D33" s="809"/>
      <c r="E33" s="809"/>
      <c r="F33" s="809"/>
      <c r="G33" s="809"/>
      <c r="H33" s="809"/>
      <c r="I33" s="809"/>
      <c r="J33" s="809"/>
      <c r="K33" s="809"/>
      <c r="L33" s="809"/>
      <c r="M33" s="809"/>
      <c r="N33" s="809"/>
      <c r="O33" s="809"/>
      <c r="P33" s="810"/>
      <c r="Q33" s="811">
        <v>84</v>
      </c>
      <c r="R33" s="812"/>
      <c r="S33" s="812"/>
      <c r="T33" s="812"/>
      <c r="U33" s="812"/>
      <c r="V33" s="812">
        <v>72</v>
      </c>
      <c r="W33" s="812"/>
      <c r="X33" s="812"/>
      <c r="Y33" s="812"/>
      <c r="Z33" s="812"/>
      <c r="AA33" s="812">
        <v>12</v>
      </c>
      <c r="AB33" s="812"/>
      <c r="AC33" s="812"/>
      <c r="AD33" s="812"/>
      <c r="AE33" s="813"/>
      <c r="AF33" s="814">
        <v>12</v>
      </c>
      <c r="AG33" s="815"/>
      <c r="AH33" s="815"/>
      <c r="AI33" s="815"/>
      <c r="AJ33" s="816"/>
      <c r="AK33" s="862">
        <v>59</v>
      </c>
      <c r="AL33" s="858"/>
      <c r="AM33" s="858"/>
      <c r="AN33" s="858"/>
      <c r="AO33" s="858"/>
      <c r="AP33" s="858">
        <v>326</v>
      </c>
      <c r="AQ33" s="858"/>
      <c r="AR33" s="858"/>
      <c r="AS33" s="858"/>
      <c r="AT33" s="858"/>
      <c r="AU33" s="858">
        <v>326</v>
      </c>
      <c r="AV33" s="858"/>
      <c r="AW33" s="858"/>
      <c r="AX33" s="858"/>
      <c r="AY33" s="858"/>
      <c r="AZ33" s="859" t="s">
        <v>590</v>
      </c>
      <c r="BA33" s="859"/>
      <c r="BB33" s="859"/>
      <c r="BC33" s="859"/>
      <c r="BD33" s="859"/>
      <c r="BE33" s="860" t="s">
        <v>418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396</v>
      </c>
      <c r="B63" s="817" t="s">
        <v>420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181</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421</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423</v>
      </c>
      <c r="B66" s="756"/>
      <c r="C66" s="756"/>
      <c r="D66" s="756"/>
      <c r="E66" s="756"/>
      <c r="F66" s="756"/>
      <c r="G66" s="756"/>
      <c r="H66" s="756"/>
      <c r="I66" s="756"/>
      <c r="J66" s="756"/>
      <c r="K66" s="756"/>
      <c r="L66" s="756"/>
      <c r="M66" s="756"/>
      <c r="N66" s="756"/>
      <c r="O66" s="756"/>
      <c r="P66" s="757"/>
      <c r="Q66" s="761" t="s">
        <v>424</v>
      </c>
      <c r="R66" s="762"/>
      <c r="S66" s="762"/>
      <c r="T66" s="762"/>
      <c r="U66" s="763"/>
      <c r="V66" s="761" t="s">
        <v>425</v>
      </c>
      <c r="W66" s="762"/>
      <c r="X66" s="762"/>
      <c r="Y66" s="762"/>
      <c r="Z66" s="763"/>
      <c r="AA66" s="761" t="s">
        <v>426</v>
      </c>
      <c r="AB66" s="762"/>
      <c r="AC66" s="762"/>
      <c r="AD66" s="762"/>
      <c r="AE66" s="763"/>
      <c r="AF66" s="882" t="s">
        <v>427</v>
      </c>
      <c r="AG66" s="843"/>
      <c r="AH66" s="843"/>
      <c r="AI66" s="843"/>
      <c r="AJ66" s="883"/>
      <c r="AK66" s="761" t="s">
        <v>428</v>
      </c>
      <c r="AL66" s="756"/>
      <c r="AM66" s="756"/>
      <c r="AN66" s="756"/>
      <c r="AO66" s="757"/>
      <c r="AP66" s="761" t="s">
        <v>429</v>
      </c>
      <c r="AQ66" s="762"/>
      <c r="AR66" s="762"/>
      <c r="AS66" s="762"/>
      <c r="AT66" s="763"/>
      <c r="AU66" s="761" t="s">
        <v>430</v>
      </c>
      <c r="AV66" s="762"/>
      <c r="AW66" s="762"/>
      <c r="AX66" s="762"/>
      <c r="AY66" s="763"/>
      <c r="AZ66" s="761" t="s">
        <v>384</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597</v>
      </c>
      <c r="C68" s="898"/>
      <c r="D68" s="898"/>
      <c r="E68" s="898"/>
      <c r="F68" s="898"/>
      <c r="G68" s="898"/>
      <c r="H68" s="898"/>
      <c r="I68" s="898"/>
      <c r="J68" s="898"/>
      <c r="K68" s="898"/>
      <c r="L68" s="898"/>
      <c r="M68" s="898"/>
      <c r="N68" s="898"/>
      <c r="O68" s="898"/>
      <c r="P68" s="899"/>
      <c r="Q68" s="900">
        <v>1746</v>
      </c>
      <c r="R68" s="894"/>
      <c r="S68" s="894"/>
      <c r="T68" s="894"/>
      <c r="U68" s="894"/>
      <c r="V68" s="894">
        <v>1649</v>
      </c>
      <c r="W68" s="894"/>
      <c r="X68" s="894"/>
      <c r="Y68" s="894"/>
      <c r="Z68" s="894"/>
      <c r="AA68" s="894">
        <v>97</v>
      </c>
      <c r="AB68" s="894"/>
      <c r="AC68" s="894"/>
      <c r="AD68" s="894"/>
      <c r="AE68" s="894"/>
      <c r="AF68" s="894">
        <v>78</v>
      </c>
      <c r="AG68" s="894"/>
      <c r="AH68" s="894"/>
      <c r="AI68" s="894"/>
      <c r="AJ68" s="894"/>
      <c r="AK68" s="894">
        <v>69</v>
      </c>
      <c r="AL68" s="894"/>
      <c r="AM68" s="894"/>
      <c r="AN68" s="894"/>
      <c r="AO68" s="894"/>
      <c r="AP68" s="894">
        <v>2378</v>
      </c>
      <c r="AQ68" s="894"/>
      <c r="AR68" s="894"/>
      <c r="AS68" s="894"/>
      <c r="AT68" s="894"/>
      <c r="AU68" s="894">
        <v>97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598</v>
      </c>
      <c r="C69" s="902"/>
      <c r="D69" s="902"/>
      <c r="E69" s="902"/>
      <c r="F69" s="902"/>
      <c r="G69" s="902"/>
      <c r="H69" s="902"/>
      <c r="I69" s="902"/>
      <c r="J69" s="902"/>
      <c r="K69" s="902"/>
      <c r="L69" s="902"/>
      <c r="M69" s="902"/>
      <c r="N69" s="902"/>
      <c r="O69" s="902"/>
      <c r="P69" s="903"/>
      <c r="Q69" s="904">
        <v>15</v>
      </c>
      <c r="R69" s="858"/>
      <c r="S69" s="858"/>
      <c r="T69" s="858"/>
      <c r="U69" s="858"/>
      <c r="V69" s="858">
        <v>5</v>
      </c>
      <c r="W69" s="858"/>
      <c r="X69" s="858"/>
      <c r="Y69" s="858"/>
      <c r="Z69" s="858"/>
      <c r="AA69" s="858">
        <v>10</v>
      </c>
      <c r="AB69" s="858"/>
      <c r="AC69" s="858"/>
      <c r="AD69" s="858"/>
      <c r="AE69" s="858"/>
      <c r="AF69" s="858">
        <v>7</v>
      </c>
      <c r="AG69" s="858"/>
      <c r="AH69" s="858"/>
      <c r="AI69" s="858"/>
      <c r="AJ69" s="858"/>
      <c r="AK69" s="858" t="s">
        <v>526</v>
      </c>
      <c r="AL69" s="858"/>
      <c r="AM69" s="858"/>
      <c r="AN69" s="858"/>
      <c r="AO69" s="858"/>
      <c r="AP69" s="858" t="s">
        <v>526</v>
      </c>
      <c r="AQ69" s="858"/>
      <c r="AR69" s="858"/>
      <c r="AS69" s="858"/>
      <c r="AT69" s="858"/>
      <c r="AU69" s="858" t="s">
        <v>526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591</v>
      </c>
      <c r="C70" s="902"/>
      <c r="D70" s="902"/>
      <c r="E70" s="902"/>
      <c r="F70" s="902"/>
      <c r="G70" s="902"/>
      <c r="H70" s="902"/>
      <c r="I70" s="902"/>
      <c r="J70" s="902"/>
      <c r="K70" s="902"/>
      <c r="L70" s="902"/>
      <c r="M70" s="902"/>
      <c r="N70" s="902"/>
      <c r="O70" s="902"/>
      <c r="P70" s="903"/>
      <c r="Q70" s="904">
        <v>2183</v>
      </c>
      <c r="R70" s="858"/>
      <c r="S70" s="858"/>
      <c r="T70" s="858"/>
      <c r="U70" s="858"/>
      <c r="V70" s="858">
        <v>2135</v>
      </c>
      <c r="W70" s="858"/>
      <c r="X70" s="858"/>
      <c r="Y70" s="858"/>
      <c r="Z70" s="858"/>
      <c r="AA70" s="858">
        <v>48</v>
      </c>
      <c r="AB70" s="858"/>
      <c r="AC70" s="858"/>
      <c r="AD70" s="858"/>
      <c r="AE70" s="858"/>
      <c r="AF70" s="858">
        <v>68</v>
      </c>
      <c r="AG70" s="858"/>
      <c r="AH70" s="858"/>
      <c r="AI70" s="858"/>
      <c r="AJ70" s="858"/>
      <c r="AK70" s="858">
        <v>121</v>
      </c>
      <c r="AL70" s="858"/>
      <c r="AM70" s="858"/>
      <c r="AN70" s="858"/>
      <c r="AO70" s="858"/>
      <c r="AP70" s="858">
        <v>56</v>
      </c>
      <c r="AQ70" s="858"/>
      <c r="AR70" s="858"/>
      <c r="AS70" s="858"/>
      <c r="AT70" s="858"/>
      <c r="AU70" s="858">
        <v>4</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599</v>
      </c>
      <c r="C71" s="902"/>
      <c r="D71" s="902"/>
      <c r="E71" s="902"/>
      <c r="F71" s="902"/>
      <c r="G71" s="902"/>
      <c r="H71" s="902"/>
      <c r="I71" s="902"/>
      <c r="J71" s="902"/>
      <c r="K71" s="902"/>
      <c r="L71" s="902"/>
      <c r="M71" s="902"/>
      <c r="N71" s="902"/>
      <c r="O71" s="902"/>
      <c r="P71" s="903"/>
      <c r="Q71" s="904">
        <v>205</v>
      </c>
      <c r="R71" s="858"/>
      <c r="S71" s="858"/>
      <c r="T71" s="858"/>
      <c r="U71" s="858"/>
      <c r="V71" s="858">
        <v>199</v>
      </c>
      <c r="W71" s="858"/>
      <c r="X71" s="858"/>
      <c r="Y71" s="858"/>
      <c r="Z71" s="858"/>
      <c r="AA71" s="858">
        <v>6</v>
      </c>
      <c r="AB71" s="858"/>
      <c r="AC71" s="858"/>
      <c r="AD71" s="858"/>
      <c r="AE71" s="858"/>
      <c r="AF71" s="858">
        <v>6</v>
      </c>
      <c r="AG71" s="858"/>
      <c r="AH71" s="858"/>
      <c r="AI71" s="858"/>
      <c r="AJ71" s="858"/>
      <c r="AK71" s="858">
        <v>93</v>
      </c>
      <c r="AL71" s="858"/>
      <c r="AM71" s="858"/>
      <c r="AN71" s="858"/>
      <c r="AO71" s="858"/>
      <c r="AP71" s="905" t="s">
        <v>526</v>
      </c>
      <c r="AQ71" s="906"/>
      <c r="AR71" s="906"/>
      <c r="AS71" s="906"/>
      <c r="AT71" s="862"/>
      <c r="AU71" s="858" t="s">
        <v>612</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600</v>
      </c>
      <c r="C72" s="902"/>
      <c r="D72" s="902"/>
      <c r="E72" s="902"/>
      <c r="F72" s="902"/>
      <c r="G72" s="902"/>
      <c r="H72" s="902"/>
      <c r="I72" s="902"/>
      <c r="J72" s="902"/>
      <c r="K72" s="902"/>
      <c r="L72" s="902"/>
      <c r="M72" s="902"/>
      <c r="N72" s="902"/>
      <c r="O72" s="902"/>
      <c r="P72" s="903"/>
      <c r="Q72" s="904">
        <v>347</v>
      </c>
      <c r="R72" s="858"/>
      <c r="S72" s="858"/>
      <c r="T72" s="858"/>
      <c r="U72" s="858"/>
      <c r="V72" s="858">
        <v>294</v>
      </c>
      <c r="W72" s="858"/>
      <c r="X72" s="858"/>
      <c r="Y72" s="858"/>
      <c r="Z72" s="858"/>
      <c r="AA72" s="858">
        <v>54</v>
      </c>
      <c r="AB72" s="858"/>
      <c r="AC72" s="858"/>
      <c r="AD72" s="858"/>
      <c r="AE72" s="858"/>
      <c r="AF72" s="858">
        <v>54</v>
      </c>
      <c r="AG72" s="858"/>
      <c r="AH72" s="858"/>
      <c r="AI72" s="858"/>
      <c r="AJ72" s="858"/>
      <c r="AK72" s="858">
        <v>135</v>
      </c>
      <c r="AL72" s="858"/>
      <c r="AM72" s="858"/>
      <c r="AN72" s="858"/>
      <c r="AO72" s="858"/>
      <c r="AP72" s="905" t="s">
        <v>526</v>
      </c>
      <c r="AQ72" s="906"/>
      <c r="AR72" s="906"/>
      <c r="AS72" s="906"/>
      <c r="AT72" s="862"/>
      <c r="AU72" s="905" t="s">
        <v>526</v>
      </c>
      <c r="AV72" s="906"/>
      <c r="AW72" s="906"/>
      <c r="AX72" s="906"/>
      <c r="AY72" s="862"/>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592</v>
      </c>
      <c r="C73" s="902"/>
      <c r="D73" s="902"/>
      <c r="E73" s="902"/>
      <c r="F73" s="902"/>
      <c r="G73" s="902"/>
      <c r="H73" s="902"/>
      <c r="I73" s="902"/>
      <c r="J73" s="902"/>
      <c r="K73" s="902"/>
      <c r="L73" s="902"/>
      <c r="M73" s="902"/>
      <c r="N73" s="902"/>
      <c r="O73" s="902"/>
      <c r="P73" s="903"/>
      <c r="Q73" s="904">
        <v>304201</v>
      </c>
      <c r="R73" s="858"/>
      <c r="S73" s="858"/>
      <c r="T73" s="858"/>
      <c r="U73" s="858"/>
      <c r="V73" s="858">
        <v>288028</v>
      </c>
      <c r="W73" s="858"/>
      <c r="X73" s="858"/>
      <c r="Y73" s="858"/>
      <c r="Z73" s="858"/>
      <c r="AA73" s="858">
        <v>16173</v>
      </c>
      <c r="AB73" s="858"/>
      <c r="AC73" s="858"/>
      <c r="AD73" s="858"/>
      <c r="AE73" s="858"/>
      <c r="AF73" s="858">
        <v>16179</v>
      </c>
      <c r="AG73" s="858"/>
      <c r="AH73" s="858"/>
      <c r="AI73" s="858"/>
      <c r="AJ73" s="858"/>
      <c r="AK73" s="858">
        <v>0</v>
      </c>
      <c r="AL73" s="858"/>
      <c r="AM73" s="858"/>
      <c r="AN73" s="858"/>
      <c r="AO73" s="858"/>
      <c r="AP73" s="905" t="s">
        <v>526</v>
      </c>
      <c r="AQ73" s="906"/>
      <c r="AR73" s="906"/>
      <c r="AS73" s="906"/>
      <c r="AT73" s="862"/>
      <c r="AU73" s="905" t="s">
        <v>526</v>
      </c>
      <c r="AV73" s="906"/>
      <c r="AW73" s="906"/>
      <c r="AX73" s="906"/>
      <c r="AY73" s="862"/>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593</v>
      </c>
      <c r="C74" s="902"/>
      <c r="D74" s="902"/>
      <c r="E74" s="902"/>
      <c r="F74" s="902"/>
      <c r="G74" s="902"/>
      <c r="H74" s="902"/>
      <c r="I74" s="902"/>
      <c r="J74" s="902"/>
      <c r="K74" s="902"/>
      <c r="L74" s="902"/>
      <c r="M74" s="902"/>
      <c r="N74" s="902"/>
      <c r="O74" s="902"/>
      <c r="P74" s="903"/>
      <c r="Q74" s="904">
        <v>1447</v>
      </c>
      <c r="R74" s="858"/>
      <c r="S74" s="858"/>
      <c r="T74" s="858"/>
      <c r="U74" s="858"/>
      <c r="V74" s="858">
        <v>1407</v>
      </c>
      <c r="W74" s="858"/>
      <c r="X74" s="858"/>
      <c r="Y74" s="858"/>
      <c r="Z74" s="858"/>
      <c r="AA74" s="858">
        <v>39</v>
      </c>
      <c r="AB74" s="858"/>
      <c r="AC74" s="858"/>
      <c r="AD74" s="858"/>
      <c r="AE74" s="858"/>
      <c r="AF74" s="858">
        <v>39</v>
      </c>
      <c r="AG74" s="858"/>
      <c r="AH74" s="858"/>
      <c r="AI74" s="858"/>
      <c r="AJ74" s="858"/>
      <c r="AK74" s="858">
        <v>15</v>
      </c>
      <c r="AL74" s="858"/>
      <c r="AM74" s="858"/>
      <c r="AN74" s="858"/>
      <c r="AO74" s="858"/>
      <c r="AP74" s="858" t="s">
        <v>526</v>
      </c>
      <c r="AQ74" s="858"/>
      <c r="AR74" s="858"/>
      <c r="AS74" s="858"/>
      <c r="AT74" s="858"/>
      <c r="AU74" s="858" t="s">
        <v>526</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601</v>
      </c>
      <c r="C75" s="902"/>
      <c r="D75" s="902"/>
      <c r="E75" s="902"/>
      <c r="F75" s="902"/>
      <c r="G75" s="902"/>
      <c r="H75" s="902"/>
      <c r="I75" s="902"/>
      <c r="J75" s="902"/>
      <c r="K75" s="902"/>
      <c r="L75" s="902"/>
      <c r="M75" s="902"/>
      <c r="N75" s="902"/>
      <c r="O75" s="902"/>
      <c r="P75" s="903"/>
      <c r="Q75" s="907">
        <v>6522</v>
      </c>
      <c r="R75" s="906"/>
      <c r="S75" s="906"/>
      <c r="T75" s="906"/>
      <c r="U75" s="862"/>
      <c r="V75" s="905">
        <v>5585</v>
      </c>
      <c r="W75" s="906"/>
      <c r="X75" s="906"/>
      <c r="Y75" s="906"/>
      <c r="Z75" s="862"/>
      <c r="AA75" s="905">
        <v>937</v>
      </c>
      <c r="AB75" s="906"/>
      <c r="AC75" s="906"/>
      <c r="AD75" s="906"/>
      <c r="AE75" s="862"/>
      <c r="AF75" s="905">
        <v>937</v>
      </c>
      <c r="AG75" s="906"/>
      <c r="AH75" s="906"/>
      <c r="AI75" s="906"/>
      <c r="AJ75" s="862"/>
      <c r="AK75" s="905">
        <v>7</v>
      </c>
      <c r="AL75" s="906"/>
      <c r="AM75" s="906"/>
      <c r="AN75" s="906"/>
      <c r="AO75" s="862"/>
      <c r="AP75" s="905" t="s">
        <v>526</v>
      </c>
      <c r="AQ75" s="906"/>
      <c r="AR75" s="906"/>
      <c r="AS75" s="906"/>
      <c r="AT75" s="862"/>
      <c r="AU75" s="905" t="s">
        <v>526</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611</v>
      </c>
      <c r="C76" s="902"/>
      <c r="D76" s="902"/>
      <c r="E76" s="902"/>
      <c r="F76" s="902"/>
      <c r="G76" s="902"/>
      <c r="H76" s="902"/>
      <c r="I76" s="902"/>
      <c r="J76" s="902"/>
      <c r="K76" s="902"/>
      <c r="L76" s="902"/>
      <c r="M76" s="902"/>
      <c r="N76" s="902"/>
      <c r="O76" s="902"/>
      <c r="P76" s="903"/>
      <c r="Q76" s="907">
        <v>13</v>
      </c>
      <c r="R76" s="906"/>
      <c r="S76" s="906"/>
      <c r="T76" s="906"/>
      <c r="U76" s="862"/>
      <c r="V76" s="905">
        <v>11</v>
      </c>
      <c r="W76" s="906"/>
      <c r="X76" s="906"/>
      <c r="Y76" s="906"/>
      <c r="Z76" s="862"/>
      <c r="AA76" s="905">
        <v>2</v>
      </c>
      <c r="AB76" s="906"/>
      <c r="AC76" s="906"/>
      <c r="AD76" s="906"/>
      <c r="AE76" s="862"/>
      <c r="AF76" s="905">
        <v>2</v>
      </c>
      <c r="AG76" s="906"/>
      <c r="AH76" s="906"/>
      <c r="AI76" s="906"/>
      <c r="AJ76" s="862"/>
      <c r="AK76" s="905">
        <v>0</v>
      </c>
      <c r="AL76" s="906"/>
      <c r="AM76" s="906"/>
      <c r="AN76" s="906"/>
      <c r="AO76" s="862"/>
      <c r="AP76" s="905" t="s">
        <v>526</v>
      </c>
      <c r="AQ76" s="906"/>
      <c r="AR76" s="906"/>
      <c r="AS76" s="906"/>
      <c r="AT76" s="862"/>
      <c r="AU76" s="905" t="s">
        <v>526</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602</v>
      </c>
      <c r="C77" s="902"/>
      <c r="D77" s="902"/>
      <c r="E77" s="902"/>
      <c r="F77" s="902"/>
      <c r="G77" s="902"/>
      <c r="H77" s="902"/>
      <c r="I77" s="902"/>
      <c r="J77" s="902"/>
      <c r="K77" s="902"/>
      <c r="L77" s="902"/>
      <c r="M77" s="902"/>
      <c r="N77" s="902"/>
      <c r="O77" s="902"/>
      <c r="P77" s="903"/>
      <c r="Q77" s="907">
        <v>11</v>
      </c>
      <c r="R77" s="906"/>
      <c r="S77" s="906"/>
      <c r="T77" s="906"/>
      <c r="U77" s="862"/>
      <c r="V77" s="905">
        <v>11</v>
      </c>
      <c r="W77" s="906"/>
      <c r="X77" s="906"/>
      <c r="Y77" s="906"/>
      <c r="Z77" s="862"/>
      <c r="AA77" s="905">
        <v>0</v>
      </c>
      <c r="AB77" s="906"/>
      <c r="AC77" s="906"/>
      <c r="AD77" s="906"/>
      <c r="AE77" s="862"/>
      <c r="AF77" s="905">
        <v>0</v>
      </c>
      <c r="AG77" s="906"/>
      <c r="AH77" s="906"/>
      <c r="AI77" s="906"/>
      <c r="AJ77" s="862"/>
      <c r="AK77" s="905" t="s">
        <v>526</v>
      </c>
      <c r="AL77" s="906"/>
      <c r="AM77" s="906"/>
      <c r="AN77" s="906"/>
      <c r="AO77" s="862"/>
      <c r="AP77" s="905" t="s">
        <v>526</v>
      </c>
      <c r="AQ77" s="906"/>
      <c r="AR77" s="906"/>
      <c r="AS77" s="906"/>
      <c r="AT77" s="862"/>
      <c r="AU77" s="905" t="s">
        <v>526</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603</v>
      </c>
      <c r="C78" s="902"/>
      <c r="D78" s="902"/>
      <c r="E78" s="902"/>
      <c r="F78" s="902"/>
      <c r="G78" s="902"/>
      <c r="H78" s="902"/>
      <c r="I78" s="902"/>
      <c r="J78" s="902"/>
      <c r="K78" s="902"/>
      <c r="L78" s="902"/>
      <c r="M78" s="902"/>
      <c r="N78" s="902"/>
      <c r="O78" s="902"/>
      <c r="P78" s="903"/>
      <c r="Q78" s="904">
        <v>2</v>
      </c>
      <c r="R78" s="858"/>
      <c r="S78" s="858"/>
      <c r="T78" s="858"/>
      <c r="U78" s="858"/>
      <c r="V78" s="858">
        <v>2</v>
      </c>
      <c r="W78" s="858"/>
      <c r="X78" s="858"/>
      <c r="Y78" s="858"/>
      <c r="Z78" s="858"/>
      <c r="AA78" s="858">
        <v>0</v>
      </c>
      <c r="AB78" s="858"/>
      <c r="AC78" s="858"/>
      <c r="AD78" s="858"/>
      <c r="AE78" s="858"/>
      <c r="AF78" s="858">
        <v>0</v>
      </c>
      <c r="AG78" s="858"/>
      <c r="AH78" s="858"/>
      <c r="AI78" s="858"/>
      <c r="AJ78" s="858"/>
      <c r="AK78" s="858" t="s">
        <v>526</v>
      </c>
      <c r="AL78" s="858"/>
      <c r="AM78" s="858"/>
      <c r="AN78" s="858"/>
      <c r="AO78" s="858"/>
      <c r="AP78" s="858" t="s">
        <v>526</v>
      </c>
      <c r="AQ78" s="858"/>
      <c r="AR78" s="858"/>
      <c r="AS78" s="858"/>
      <c r="AT78" s="858"/>
      <c r="AU78" s="858" t="s">
        <v>526</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610</v>
      </c>
      <c r="C79" s="902"/>
      <c r="D79" s="902"/>
      <c r="E79" s="902"/>
      <c r="F79" s="902"/>
      <c r="G79" s="902"/>
      <c r="H79" s="902"/>
      <c r="I79" s="902"/>
      <c r="J79" s="902"/>
      <c r="K79" s="902"/>
      <c r="L79" s="902"/>
      <c r="M79" s="902"/>
      <c r="N79" s="902"/>
      <c r="O79" s="902"/>
      <c r="P79" s="903"/>
      <c r="Q79" s="904">
        <v>212</v>
      </c>
      <c r="R79" s="858"/>
      <c r="S79" s="858"/>
      <c r="T79" s="858"/>
      <c r="U79" s="858"/>
      <c r="V79" s="858">
        <v>205</v>
      </c>
      <c r="W79" s="858"/>
      <c r="X79" s="858"/>
      <c r="Y79" s="858"/>
      <c r="Z79" s="858"/>
      <c r="AA79" s="858">
        <v>7</v>
      </c>
      <c r="AB79" s="858"/>
      <c r="AC79" s="858"/>
      <c r="AD79" s="858"/>
      <c r="AE79" s="858"/>
      <c r="AF79" s="858">
        <v>7</v>
      </c>
      <c r="AG79" s="858"/>
      <c r="AH79" s="858"/>
      <c r="AI79" s="858"/>
      <c r="AJ79" s="858"/>
      <c r="AK79" s="858" t="s">
        <v>526</v>
      </c>
      <c r="AL79" s="858"/>
      <c r="AM79" s="858"/>
      <c r="AN79" s="858"/>
      <c r="AO79" s="858"/>
      <c r="AP79" s="858" t="s">
        <v>526</v>
      </c>
      <c r="AQ79" s="858"/>
      <c r="AR79" s="858"/>
      <c r="AS79" s="858"/>
      <c r="AT79" s="858"/>
      <c r="AU79" s="858" t="s">
        <v>526</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604</v>
      </c>
      <c r="C80" s="902"/>
      <c r="D80" s="902"/>
      <c r="E80" s="902"/>
      <c r="F80" s="902"/>
      <c r="G80" s="902"/>
      <c r="H80" s="902"/>
      <c r="I80" s="902"/>
      <c r="J80" s="902"/>
      <c r="K80" s="902"/>
      <c r="L80" s="902"/>
      <c r="M80" s="902"/>
      <c r="N80" s="902"/>
      <c r="O80" s="902"/>
      <c r="P80" s="903"/>
      <c r="Q80" s="904">
        <v>28</v>
      </c>
      <c r="R80" s="858"/>
      <c r="S80" s="858"/>
      <c r="T80" s="858"/>
      <c r="U80" s="858"/>
      <c r="V80" s="858">
        <v>26</v>
      </c>
      <c r="W80" s="858"/>
      <c r="X80" s="858"/>
      <c r="Y80" s="858"/>
      <c r="Z80" s="858"/>
      <c r="AA80" s="858">
        <v>2</v>
      </c>
      <c r="AB80" s="858"/>
      <c r="AC80" s="858"/>
      <c r="AD80" s="858"/>
      <c r="AE80" s="858"/>
      <c r="AF80" s="858">
        <v>0</v>
      </c>
      <c r="AG80" s="858"/>
      <c r="AH80" s="858"/>
      <c r="AI80" s="858"/>
      <c r="AJ80" s="858"/>
      <c r="AK80" s="858" t="s">
        <v>526</v>
      </c>
      <c r="AL80" s="858"/>
      <c r="AM80" s="858"/>
      <c r="AN80" s="858"/>
      <c r="AO80" s="858"/>
      <c r="AP80" s="858" t="s">
        <v>526</v>
      </c>
      <c r="AQ80" s="858"/>
      <c r="AR80" s="858"/>
      <c r="AS80" s="858"/>
      <c r="AT80" s="858"/>
      <c r="AU80" s="858" t="s">
        <v>526</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594</v>
      </c>
      <c r="C81" s="902"/>
      <c r="D81" s="902"/>
      <c r="E81" s="902"/>
      <c r="F81" s="902"/>
      <c r="G81" s="902"/>
      <c r="H81" s="902"/>
      <c r="I81" s="902"/>
      <c r="J81" s="902"/>
      <c r="K81" s="902"/>
      <c r="L81" s="902"/>
      <c r="M81" s="902"/>
      <c r="N81" s="902"/>
      <c r="O81" s="902"/>
      <c r="P81" s="903"/>
      <c r="Q81" s="904">
        <v>192</v>
      </c>
      <c r="R81" s="858"/>
      <c r="S81" s="858"/>
      <c r="T81" s="858"/>
      <c r="U81" s="858"/>
      <c r="V81" s="858">
        <v>184</v>
      </c>
      <c r="W81" s="858"/>
      <c r="X81" s="858"/>
      <c r="Y81" s="858"/>
      <c r="Z81" s="858"/>
      <c r="AA81" s="858">
        <v>7</v>
      </c>
      <c r="AB81" s="858"/>
      <c r="AC81" s="858"/>
      <c r="AD81" s="858"/>
      <c r="AE81" s="858"/>
      <c r="AF81" s="858">
        <v>7</v>
      </c>
      <c r="AG81" s="858"/>
      <c r="AH81" s="858"/>
      <c r="AI81" s="858"/>
      <c r="AJ81" s="858"/>
      <c r="AK81" s="858" t="s">
        <v>590</v>
      </c>
      <c r="AL81" s="858"/>
      <c r="AM81" s="858"/>
      <c r="AN81" s="858"/>
      <c r="AO81" s="858"/>
      <c r="AP81" s="858" t="s">
        <v>526</v>
      </c>
      <c r="AQ81" s="858"/>
      <c r="AR81" s="858"/>
      <c r="AS81" s="858"/>
      <c r="AT81" s="858"/>
      <c r="AU81" s="858" t="s">
        <v>526</v>
      </c>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t="s">
        <v>596</v>
      </c>
      <c r="C82" s="902"/>
      <c r="D82" s="902"/>
      <c r="E82" s="902"/>
      <c r="F82" s="902"/>
      <c r="G82" s="902"/>
      <c r="H82" s="902"/>
      <c r="I82" s="902"/>
      <c r="J82" s="902"/>
      <c r="K82" s="902"/>
      <c r="L82" s="902"/>
      <c r="M82" s="902"/>
      <c r="N82" s="902"/>
      <c r="O82" s="902"/>
      <c r="P82" s="903"/>
      <c r="Q82" s="904">
        <v>84</v>
      </c>
      <c r="R82" s="858"/>
      <c r="S82" s="858"/>
      <c r="T82" s="858"/>
      <c r="U82" s="858"/>
      <c r="V82" s="858">
        <v>71</v>
      </c>
      <c r="W82" s="858"/>
      <c r="X82" s="858"/>
      <c r="Y82" s="858"/>
      <c r="Z82" s="858"/>
      <c r="AA82" s="858">
        <v>13</v>
      </c>
      <c r="AB82" s="858"/>
      <c r="AC82" s="858"/>
      <c r="AD82" s="858"/>
      <c r="AE82" s="858"/>
      <c r="AF82" s="858">
        <v>13</v>
      </c>
      <c r="AG82" s="858"/>
      <c r="AH82" s="858"/>
      <c r="AI82" s="858"/>
      <c r="AJ82" s="858"/>
      <c r="AK82" s="858" t="s">
        <v>526</v>
      </c>
      <c r="AL82" s="858"/>
      <c r="AM82" s="858"/>
      <c r="AN82" s="858"/>
      <c r="AO82" s="858"/>
      <c r="AP82" s="858" t="s">
        <v>526</v>
      </c>
      <c r="AQ82" s="858"/>
      <c r="AR82" s="858"/>
      <c r="AS82" s="858"/>
      <c r="AT82" s="858"/>
      <c r="AU82" s="858" t="s">
        <v>526</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396</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311</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311</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311</v>
      </c>
      <c r="DR109" s="921"/>
      <c r="DS109" s="921"/>
      <c r="DT109" s="921"/>
      <c r="DU109" s="922"/>
      <c r="DV109" s="920" t="s">
        <v>442</v>
      </c>
      <c r="DW109" s="921"/>
      <c r="DX109" s="921"/>
      <c r="DY109" s="921"/>
      <c r="DZ109" s="923"/>
    </row>
    <row r="110" spans="1:131" s="233" customFormat="1" ht="26.25" customHeight="1" x14ac:dyDescent="0.15">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385294</v>
      </c>
      <c r="AB110" s="928"/>
      <c r="AC110" s="928"/>
      <c r="AD110" s="928"/>
      <c r="AE110" s="929"/>
      <c r="AF110" s="930">
        <v>378952</v>
      </c>
      <c r="AG110" s="928"/>
      <c r="AH110" s="928"/>
      <c r="AI110" s="928"/>
      <c r="AJ110" s="929"/>
      <c r="AK110" s="930">
        <v>404249</v>
      </c>
      <c r="AL110" s="928"/>
      <c r="AM110" s="928"/>
      <c r="AN110" s="928"/>
      <c r="AO110" s="929"/>
      <c r="AP110" s="931">
        <v>13</v>
      </c>
      <c r="AQ110" s="932"/>
      <c r="AR110" s="932"/>
      <c r="AS110" s="932"/>
      <c r="AT110" s="933"/>
      <c r="AU110" s="934" t="s">
        <v>73</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2898078</v>
      </c>
      <c r="BR110" s="959"/>
      <c r="BS110" s="959"/>
      <c r="BT110" s="959"/>
      <c r="BU110" s="959"/>
      <c r="BV110" s="959">
        <v>3057241</v>
      </c>
      <c r="BW110" s="959"/>
      <c r="BX110" s="959"/>
      <c r="BY110" s="959"/>
      <c r="BZ110" s="959"/>
      <c r="CA110" s="959">
        <v>3059690</v>
      </c>
      <c r="CB110" s="959"/>
      <c r="CC110" s="959"/>
      <c r="CD110" s="959"/>
      <c r="CE110" s="959"/>
      <c r="CF110" s="972">
        <v>98.2</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448</v>
      </c>
      <c r="DH110" s="959"/>
      <c r="DI110" s="959"/>
      <c r="DJ110" s="959"/>
      <c r="DK110" s="959"/>
      <c r="DL110" s="959" t="s">
        <v>449</v>
      </c>
      <c r="DM110" s="959"/>
      <c r="DN110" s="959"/>
      <c r="DO110" s="959"/>
      <c r="DP110" s="959"/>
      <c r="DQ110" s="959" t="s">
        <v>253</v>
      </c>
      <c r="DR110" s="959"/>
      <c r="DS110" s="959"/>
      <c r="DT110" s="959"/>
      <c r="DU110" s="959"/>
      <c r="DV110" s="960" t="s">
        <v>449</v>
      </c>
      <c r="DW110" s="960"/>
      <c r="DX110" s="960"/>
      <c r="DY110" s="960"/>
      <c r="DZ110" s="961"/>
    </row>
    <row r="111" spans="1:131" s="233" customFormat="1" ht="26.25" customHeight="1" x14ac:dyDescent="0.15">
      <c r="A111" s="962" t="s">
        <v>450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415</v>
      </c>
      <c r="AB111" s="966"/>
      <c r="AC111" s="966"/>
      <c r="AD111" s="966"/>
      <c r="AE111" s="967"/>
      <c r="AF111" s="968" t="s">
        <v>449</v>
      </c>
      <c r="AG111" s="966"/>
      <c r="AH111" s="966"/>
      <c r="AI111" s="966"/>
      <c r="AJ111" s="967"/>
      <c r="AK111" s="968" t="s">
        <v>253</v>
      </c>
      <c r="AL111" s="966"/>
      <c r="AM111" s="966"/>
      <c r="AN111" s="966"/>
      <c r="AO111" s="967"/>
      <c r="AP111" s="969" t="s">
        <v>449</v>
      </c>
      <c r="AQ111" s="970"/>
      <c r="AR111" s="970"/>
      <c r="AS111" s="970"/>
      <c r="AT111" s="971"/>
      <c r="AU111" s="936"/>
      <c r="AV111" s="937"/>
      <c r="AW111" s="937"/>
      <c r="AX111" s="937"/>
      <c r="AY111" s="937"/>
      <c r="AZ111" s="950" t="s">
        <v>451</v>
      </c>
      <c r="BA111" s="951"/>
      <c r="BB111" s="951"/>
      <c r="BC111" s="951"/>
      <c r="BD111" s="951"/>
      <c r="BE111" s="951"/>
      <c r="BF111" s="951"/>
      <c r="BG111" s="951"/>
      <c r="BH111" s="951"/>
      <c r="BI111" s="951"/>
      <c r="BJ111" s="951"/>
      <c r="BK111" s="951"/>
      <c r="BL111" s="951"/>
      <c r="BM111" s="951"/>
      <c r="BN111" s="951"/>
      <c r="BO111" s="951"/>
      <c r="BP111" s="952"/>
      <c r="BQ111" s="953" t="s">
        <v>449</v>
      </c>
      <c r="BR111" s="954"/>
      <c r="BS111" s="954"/>
      <c r="BT111" s="954"/>
      <c r="BU111" s="954"/>
      <c r="BV111" s="954" t="s">
        <v>253</v>
      </c>
      <c r="BW111" s="954"/>
      <c r="BX111" s="954"/>
      <c r="BY111" s="954"/>
      <c r="BZ111" s="954"/>
      <c r="CA111" s="954" t="s">
        <v>449</v>
      </c>
      <c r="CB111" s="954"/>
      <c r="CC111" s="954"/>
      <c r="CD111" s="954"/>
      <c r="CE111" s="954"/>
      <c r="CF111" s="948" t="s">
        <v>415</v>
      </c>
      <c r="CG111" s="949"/>
      <c r="CH111" s="949"/>
      <c r="CI111" s="949"/>
      <c r="CJ111" s="949"/>
      <c r="CK111" s="976"/>
      <c r="CL111" s="977"/>
      <c r="CM111" s="950" t="s">
        <v>452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415</v>
      </c>
      <c r="DH111" s="954"/>
      <c r="DI111" s="954"/>
      <c r="DJ111" s="954"/>
      <c r="DK111" s="954"/>
      <c r="DL111" s="954" t="s">
        <v>449</v>
      </c>
      <c r="DM111" s="954"/>
      <c r="DN111" s="954"/>
      <c r="DO111" s="954"/>
      <c r="DP111" s="954"/>
      <c r="DQ111" s="954" t="s">
        <v>449</v>
      </c>
      <c r="DR111" s="954"/>
      <c r="DS111" s="954"/>
      <c r="DT111" s="954"/>
      <c r="DU111" s="954"/>
      <c r="DV111" s="955" t="s">
        <v>449</v>
      </c>
      <c r="DW111" s="955"/>
      <c r="DX111" s="955"/>
      <c r="DY111" s="955"/>
      <c r="DZ111" s="956"/>
    </row>
    <row r="112" spans="1:131" s="233" customFormat="1" ht="26.25" customHeight="1" x14ac:dyDescent="0.15">
      <c r="A112" s="980" t="s">
        <v>453</v>
      </c>
      <c r="B112" s="981"/>
      <c r="C112" s="951" t="s">
        <v>454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415</v>
      </c>
      <c r="AB112" s="987"/>
      <c r="AC112" s="987"/>
      <c r="AD112" s="987"/>
      <c r="AE112" s="988"/>
      <c r="AF112" s="989" t="s">
        <v>449</v>
      </c>
      <c r="AG112" s="987"/>
      <c r="AH112" s="987"/>
      <c r="AI112" s="987"/>
      <c r="AJ112" s="988"/>
      <c r="AK112" s="989" t="s">
        <v>415</v>
      </c>
      <c r="AL112" s="987"/>
      <c r="AM112" s="987"/>
      <c r="AN112" s="987"/>
      <c r="AO112" s="988"/>
      <c r="AP112" s="990" t="s">
        <v>253</v>
      </c>
      <c r="AQ112" s="991"/>
      <c r="AR112" s="991"/>
      <c r="AS112" s="991"/>
      <c r="AT112" s="992"/>
      <c r="AU112" s="936"/>
      <c r="AV112" s="937"/>
      <c r="AW112" s="937"/>
      <c r="AX112" s="937"/>
      <c r="AY112" s="937"/>
      <c r="AZ112" s="950" t="s">
        <v>455</v>
      </c>
      <c r="BA112" s="951"/>
      <c r="BB112" s="951"/>
      <c r="BC112" s="951"/>
      <c r="BD112" s="951"/>
      <c r="BE112" s="951"/>
      <c r="BF112" s="951"/>
      <c r="BG112" s="951"/>
      <c r="BH112" s="951"/>
      <c r="BI112" s="951"/>
      <c r="BJ112" s="951"/>
      <c r="BK112" s="951"/>
      <c r="BL112" s="951"/>
      <c r="BM112" s="951"/>
      <c r="BN112" s="951"/>
      <c r="BO112" s="951"/>
      <c r="BP112" s="952"/>
      <c r="BQ112" s="953">
        <v>1844848</v>
      </c>
      <c r="BR112" s="954"/>
      <c r="BS112" s="954"/>
      <c r="BT112" s="954"/>
      <c r="BU112" s="954"/>
      <c r="BV112" s="954">
        <v>1759783</v>
      </c>
      <c r="BW112" s="954"/>
      <c r="BX112" s="954"/>
      <c r="BY112" s="954"/>
      <c r="BZ112" s="954"/>
      <c r="CA112" s="954">
        <v>1641241</v>
      </c>
      <c r="CB112" s="954"/>
      <c r="CC112" s="954"/>
      <c r="CD112" s="954"/>
      <c r="CE112" s="954"/>
      <c r="CF112" s="948">
        <v>52.7</v>
      </c>
      <c r="CG112" s="949"/>
      <c r="CH112" s="949"/>
      <c r="CI112" s="949"/>
      <c r="CJ112" s="949"/>
      <c r="CK112" s="976"/>
      <c r="CL112" s="977"/>
      <c r="CM112" s="950" t="s">
        <v>456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415</v>
      </c>
      <c r="DH112" s="954"/>
      <c r="DI112" s="954"/>
      <c r="DJ112" s="954"/>
      <c r="DK112" s="954"/>
      <c r="DL112" s="954" t="s">
        <v>415</v>
      </c>
      <c r="DM112" s="954"/>
      <c r="DN112" s="954"/>
      <c r="DO112" s="954"/>
      <c r="DP112" s="954"/>
      <c r="DQ112" s="954" t="s">
        <v>253</v>
      </c>
      <c r="DR112" s="954"/>
      <c r="DS112" s="954"/>
      <c r="DT112" s="954"/>
      <c r="DU112" s="954"/>
      <c r="DV112" s="955" t="s">
        <v>253</v>
      </c>
      <c r="DW112" s="955"/>
      <c r="DX112" s="955"/>
      <c r="DY112" s="955"/>
      <c r="DZ112" s="956"/>
    </row>
    <row r="113" spans="1:130" s="233" customFormat="1" ht="26.25" customHeight="1" x14ac:dyDescent="0.15">
      <c r="A113" s="982"/>
      <c r="B113" s="983"/>
      <c r="C113" s="951" t="s">
        <v>457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228706</v>
      </c>
      <c r="AB113" s="966"/>
      <c r="AC113" s="966"/>
      <c r="AD113" s="966"/>
      <c r="AE113" s="967"/>
      <c r="AF113" s="968">
        <v>246380</v>
      </c>
      <c r="AG113" s="966"/>
      <c r="AH113" s="966"/>
      <c r="AI113" s="966"/>
      <c r="AJ113" s="967"/>
      <c r="AK113" s="968">
        <v>240446</v>
      </c>
      <c r="AL113" s="966"/>
      <c r="AM113" s="966"/>
      <c r="AN113" s="966"/>
      <c r="AO113" s="967"/>
      <c r="AP113" s="969">
        <v>7.7</v>
      </c>
      <c r="AQ113" s="970"/>
      <c r="AR113" s="970"/>
      <c r="AS113" s="970"/>
      <c r="AT113" s="971"/>
      <c r="AU113" s="936"/>
      <c r="AV113" s="937"/>
      <c r="AW113" s="937"/>
      <c r="AX113" s="937"/>
      <c r="AY113" s="937"/>
      <c r="AZ113" s="950" t="s">
        <v>458</v>
      </c>
      <c r="BA113" s="951"/>
      <c r="BB113" s="951"/>
      <c r="BC113" s="951"/>
      <c r="BD113" s="951"/>
      <c r="BE113" s="951"/>
      <c r="BF113" s="951"/>
      <c r="BG113" s="951"/>
      <c r="BH113" s="951"/>
      <c r="BI113" s="951"/>
      <c r="BJ113" s="951"/>
      <c r="BK113" s="951"/>
      <c r="BL113" s="951"/>
      <c r="BM113" s="951"/>
      <c r="BN113" s="951"/>
      <c r="BO113" s="951"/>
      <c r="BP113" s="952"/>
      <c r="BQ113" s="953">
        <v>116866</v>
      </c>
      <c r="BR113" s="954"/>
      <c r="BS113" s="954"/>
      <c r="BT113" s="954"/>
      <c r="BU113" s="954"/>
      <c r="BV113" s="954">
        <v>110444</v>
      </c>
      <c r="BW113" s="954"/>
      <c r="BX113" s="954"/>
      <c r="BY113" s="954"/>
      <c r="BZ113" s="954"/>
      <c r="CA113" s="954">
        <v>101268</v>
      </c>
      <c r="CB113" s="954"/>
      <c r="CC113" s="954"/>
      <c r="CD113" s="954"/>
      <c r="CE113" s="954"/>
      <c r="CF113" s="948">
        <v>3.2</v>
      </c>
      <c r="CG113" s="949"/>
      <c r="CH113" s="949"/>
      <c r="CI113" s="949"/>
      <c r="CJ113" s="949"/>
      <c r="CK113" s="976"/>
      <c r="CL113" s="977"/>
      <c r="CM113" s="950" t="s">
        <v>459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183</v>
      </c>
      <c r="DH113" s="987"/>
      <c r="DI113" s="987"/>
      <c r="DJ113" s="987"/>
      <c r="DK113" s="988"/>
      <c r="DL113" s="989" t="s">
        <v>415</v>
      </c>
      <c r="DM113" s="987"/>
      <c r="DN113" s="987"/>
      <c r="DO113" s="987"/>
      <c r="DP113" s="988"/>
      <c r="DQ113" s="989" t="s">
        <v>449</v>
      </c>
      <c r="DR113" s="987"/>
      <c r="DS113" s="987"/>
      <c r="DT113" s="987"/>
      <c r="DU113" s="988"/>
      <c r="DV113" s="990" t="s">
        <v>449</v>
      </c>
      <c r="DW113" s="991"/>
      <c r="DX113" s="991"/>
      <c r="DY113" s="991"/>
      <c r="DZ113" s="992"/>
    </row>
    <row r="114" spans="1:130" s="233" customFormat="1" ht="26.25" customHeight="1" x14ac:dyDescent="0.15">
      <c r="A114" s="982"/>
      <c r="B114" s="983"/>
      <c r="C114" s="951" t="s">
        <v>460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6071</v>
      </c>
      <c r="AB114" s="987"/>
      <c r="AC114" s="987"/>
      <c r="AD114" s="987"/>
      <c r="AE114" s="988"/>
      <c r="AF114" s="989">
        <v>10678</v>
      </c>
      <c r="AG114" s="987"/>
      <c r="AH114" s="987"/>
      <c r="AI114" s="987"/>
      <c r="AJ114" s="988"/>
      <c r="AK114" s="989">
        <v>13388</v>
      </c>
      <c r="AL114" s="987"/>
      <c r="AM114" s="987"/>
      <c r="AN114" s="987"/>
      <c r="AO114" s="988"/>
      <c r="AP114" s="990">
        <v>0.4</v>
      </c>
      <c r="AQ114" s="991"/>
      <c r="AR114" s="991"/>
      <c r="AS114" s="991"/>
      <c r="AT114" s="992"/>
      <c r="AU114" s="936"/>
      <c r="AV114" s="937"/>
      <c r="AW114" s="937"/>
      <c r="AX114" s="937"/>
      <c r="AY114" s="937"/>
      <c r="AZ114" s="950" t="s">
        <v>461</v>
      </c>
      <c r="BA114" s="951"/>
      <c r="BB114" s="951"/>
      <c r="BC114" s="951"/>
      <c r="BD114" s="951"/>
      <c r="BE114" s="951"/>
      <c r="BF114" s="951"/>
      <c r="BG114" s="951"/>
      <c r="BH114" s="951"/>
      <c r="BI114" s="951"/>
      <c r="BJ114" s="951"/>
      <c r="BK114" s="951"/>
      <c r="BL114" s="951"/>
      <c r="BM114" s="951"/>
      <c r="BN114" s="951"/>
      <c r="BO114" s="951"/>
      <c r="BP114" s="952"/>
      <c r="BQ114" s="953">
        <v>995114</v>
      </c>
      <c r="BR114" s="954"/>
      <c r="BS114" s="954"/>
      <c r="BT114" s="954"/>
      <c r="BU114" s="954"/>
      <c r="BV114" s="954">
        <v>1032660</v>
      </c>
      <c r="BW114" s="954"/>
      <c r="BX114" s="954"/>
      <c r="BY114" s="954"/>
      <c r="BZ114" s="954"/>
      <c r="CA114" s="954">
        <v>988077</v>
      </c>
      <c r="CB114" s="954"/>
      <c r="CC114" s="954"/>
      <c r="CD114" s="954"/>
      <c r="CE114" s="954"/>
      <c r="CF114" s="948">
        <v>31.7</v>
      </c>
      <c r="CG114" s="949"/>
      <c r="CH114" s="949"/>
      <c r="CI114" s="949"/>
      <c r="CJ114" s="949"/>
      <c r="CK114" s="976"/>
      <c r="CL114" s="977"/>
      <c r="CM114" s="950" t="s">
        <v>462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253</v>
      </c>
      <c r="DH114" s="987"/>
      <c r="DI114" s="987"/>
      <c r="DJ114" s="987"/>
      <c r="DK114" s="988"/>
      <c r="DL114" s="989" t="s">
        <v>183</v>
      </c>
      <c r="DM114" s="987"/>
      <c r="DN114" s="987"/>
      <c r="DO114" s="987"/>
      <c r="DP114" s="988"/>
      <c r="DQ114" s="989" t="s">
        <v>253</v>
      </c>
      <c r="DR114" s="987"/>
      <c r="DS114" s="987"/>
      <c r="DT114" s="987"/>
      <c r="DU114" s="988"/>
      <c r="DV114" s="990" t="s">
        <v>449</v>
      </c>
      <c r="DW114" s="991"/>
      <c r="DX114" s="991"/>
      <c r="DY114" s="991"/>
      <c r="DZ114" s="992"/>
    </row>
    <row r="115" spans="1:130" s="233" customFormat="1" ht="26.25" customHeight="1" x14ac:dyDescent="0.15">
      <c r="A115" s="982"/>
      <c r="B115" s="983"/>
      <c r="C115" s="951" t="s">
        <v>463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449</v>
      </c>
      <c r="AB115" s="966"/>
      <c r="AC115" s="966"/>
      <c r="AD115" s="966"/>
      <c r="AE115" s="967"/>
      <c r="AF115" s="968" t="s">
        <v>183</v>
      </c>
      <c r="AG115" s="966"/>
      <c r="AH115" s="966"/>
      <c r="AI115" s="966"/>
      <c r="AJ115" s="967"/>
      <c r="AK115" s="968" t="s">
        <v>449</v>
      </c>
      <c r="AL115" s="966"/>
      <c r="AM115" s="966"/>
      <c r="AN115" s="966"/>
      <c r="AO115" s="967"/>
      <c r="AP115" s="969" t="s">
        <v>253</v>
      </c>
      <c r="AQ115" s="970"/>
      <c r="AR115" s="970"/>
      <c r="AS115" s="970"/>
      <c r="AT115" s="971"/>
      <c r="AU115" s="936"/>
      <c r="AV115" s="937"/>
      <c r="AW115" s="937"/>
      <c r="AX115" s="937"/>
      <c r="AY115" s="937"/>
      <c r="AZ115" s="950" t="s">
        <v>464</v>
      </c>
      <c r="BA115" s="951"/>
      <c r="BB115" s="951"/>
      <c r="BC115" s="951"/>
      <c r="BD115" s="951"/>
      <c r="BE115" s="951"/>
      <c r="BF115" s="951"/>
      <c r="BG115" s="951"/>
      <c r="BH115" s="951"/>
      <c r="BI115" s="951"/>
      <c r="BJ115" s="951"/>
      <c r="BK115" s="951"/>
      <c r="BL115" s="951"/>
      <c r="BM115" s="951"/>
      <c r="BN115" s="951"/>
      <c r="BO115" s="951"/>
      <c r="BP115" s="952"/>
      <c r="BQ115" s="953" t="s">
        <v>448</v>
      </c>
      <c r="BR115" s="954"/>
      <c r="BS115" s="954"/>
      <c r="BT115" s="954"/>
      <c r="BU115" s="954"/>
      <c r="BV115" s="954" t="s">
        <v>465</v>
      </c>
      <c r="BW115" s="954"/>
      <c r="BX115" s="954"/>
      <c r="BY115" s="954"/>
      <c r="BZ115" s="954"/>
      <c r="CA115" s="954" t="s">
        <v>448</v>
      </c>
      <c r="CB115" s="954"/>
      <c r="CC115" s="954"/>
      <c r="CD115" s="954"/>
      <c r="CE115" s="954"/>
      <c r="CF115" s="948" t="s">
        <v>448</v>
      </c>
      <c r="CG115" s="949"/>
      <c r="CH115" s="949"/>
      <c r="CI115" s="949"/>
      <c r="CJ115" s="949"/>
      <c r="CK115" s="976"/>
      <c r="CL115" s="977"/>
      <c r="CM115" s="950" t="s">
        <v>466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253</v>
      </c>
      <c r="DH115" s="987"/>
      <c r="DI115" s="987"/>
      <c r="DJ115" s="987"/>
      <c r="DK115" s="988"/>
      <c r="DL115" s="989" t="s">
        <v>449</v>
      </c>
      <c r="DM115" s="987"/>
      <c r="DN115" s="987"/>
      <c r="DO115" s="987"/>
      <c r="DP115" s="988"/>
      <c r="DQ115" s="989" t="s">
        <v>449</v>
      </c>
      <c r="DR115" s="987"/>
      <c r="DS115" s="987"/>
      <c r="DT115" s="987"/>
      <c r="DU115" s="988"/>
      <c r="DV115" s="990" t="s">
        <v>449</v>
      </c>
      <c r="DW115" s="991"/>
      <c r="DX115" s="991"/>
      <c r="DY115" s="991"/>
      <c r="DZ115" s="992"/>
    </row>
    <row r="116" spans="1:130" s="233" customFormat="1" ht="26.25" customHeight="1" x14ac:dyDescent="0.15">
      <c r="A116" s="984"/>
      <c r="B116" s="985"/>
      <c r="C116" s="993" t="s">
        <v>467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253</v>
      </c>
      <c r="AB116" s="987"/>
      <c r="AC116" s="987"/>
      <c r="AD116" s="987"/>
      <c r="AE116" s="988"/>
      <c r="AF116" s="989" t="s">
        <v>449</v>
      </c>
      <c r="AG116" s="987"/>
      <c r="AH116" s="987"/>
      <c r="AI116" s="987"/>
      <c r="AJ116" s="988"/>
      <c r="AK116" s="989" t="s">
        <v>415</v>
      </c>
      <c r="AL116" s="987"/>
      <c r="AM116" s="987"/>
      <c r="AN116" s="987"/>
      <c r="AO116" s="988"/>
      <c r="AP116" s="990" t="s">
        <v>449</v>
      </c>
      <c r="AQ116" s="991"/>
      <c r="AR116" s="991"/>
      <c r="AS116" s="991"/>
      <c r="AT116" s="992"/>
      <c r="AU116" s="936"/>
      <c r="AV116" s="937"/>
      <c r="AW116" s="937"/>
      <c r="AX116" s="937"/>
      <c r="AY116" s="937"/>
      <c r="AZ116" s="995" t="s">
        <v>468</v>
      </c>
      <c r="BA116" s="996"/>
      <c r="BB116" s="996"/>
      <c r="BC116" s="996"/>
      <c r="BD116" s="996"/>
      <c r="BE116" s="996"/>
      <c r="BF116" s="996"/>
      <c r="BG116" s="996"/>
      <c r="BH116" s="996"/>
      <c r="BI116" s="996"/>
      <c r="BJ116" s="996"/>
      <c r="BK116" s="996"/>
      <c r="BL116" s="996"/>
      <c r="BM116" s="996"/>
      <c r="BN116" s="996"/>
      <c r="BO116" s="996"/>
      <c r="BP116" s="997"/>
      <c r="BQ116" s="953" t="s">
        <v>448</v>
      </c>
      <c r="BR116" s="954"/>
      <c r="BS116" s="954"/>
      <c r="BT116" s="954"/>
      <c r="BU116" s="954"/>
      <c r="BV116" s="954" t="s">
        <v>415</v>
      </c>
      <c r="BW116" s="954"/>
      <c r="BX116" s="954"/>
      <c r="BY116" s="954"/>
      <c r="BZ116" s="954"/>
      <c r="CA116" s="954" t="s">
        <v>183</v>
      </c>
      <c r="CB116" s="954"/>
      <c r="CC116" s="954"/>
      <c r="CD116" s="954"/>
      <c r="CE116" s="954"/>
      <c r="CF116" s="948" t="s">
        <v>253</v>
      </c>
      <c r="CG116" s="949"/>
      <c r="CH116" s="949"/>
      <c r="CI116" s="949"/>
      <c r="CJ116" s="949"/>
      <c r="CK116" s="976"/>
      <c r="CL116" s="977"/>
      <c r="CM116" s="950" t="s">
        <v>469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449</v>
      </c>
      <c r="DH116" s="987"/>
      <c r="DI116" s="987"/>
      <c r="DJ116" s="987"/>
      <c r="DK116" s="988"/>
      <c r="DL116" s="989" t="s">
        <v>449</v>
      </c>
      <c r="DM116" s="987"/>
      <c r="DN116" s="987"/>
      <c r="DO116" s="987"/>
      <c r="DP116" s="988"/>
      <c r="DQ116" s="989" t="s">
        <v>449</v>
      </c>
      <c r="DR116" s="987"/>
      <c r="DS116" s="987"/>
      <c r="DT116" s="987"/>
      <c r="DU116" s="988"/>
      <c r="DV116" s="990" t="s">
        <v>449</v>
      </c>
      <c r="DW116" s="991"/>
      <c r="DX116" s="991"/>
      <c r="DY116" s="991"/>
      <c r="DZ116" s="992"/>
    </row>
    <row r="117" spans="1:130" s="233"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470</v>
      </c>
      <c r="Z117" s="922"/>
      <c r="AA117" s="1006">
        <v>620071</v>
      </c>
      <c r="AB117" s="1007"/>
      <c r="AC117" s="1007"/>
      <c r="AD117" s="1007"/>
      <c r="AE117" s="1008"/>
      <c r="AF117" s="1009">
        <v>636010</v>
      </c>
      <c r="AG117" s="1007"/>
      <c r="AH117" s="1007"/>
      <c r="AI117" s="1007"/>
      <c r="AJ117" s="1008"/>
      <c r="AK117" s="1009">
        <v>658083</v>
      </c>
      <c r="AL117" s="1007"/>
      <c r="AM117" s="1007"/>
      <c r="AN117" s="1007"/>
      <c r="AO117" s="1008"/>
      <c r="AP117" s="1010"/>
      <c r="AQ117" s="1011"/>
      <c r="AR117" s="1011"/>
      <c r="AS117" s="1011"/>
      <c r="AT117" s="1012"/>
      <c r="AU117" s="936"/>
      <c r="AV117" s="937"/>
      <c r="AW117" s="937"/>
      <c r="AX117" s="937"/>
      <c r="AY117" s="937"/>
      <c r="AZ117" s="1002" t="s">
        <v>471</v>
      </c>
      <c r="BA117" s="1003"/>
      <c r="BB117" s="1003"/>
      <c r="BC117" s="1003"/>
      <c r="BD117" s="1003"/>
      <c r="BE117" s="1003"/>
      <c r="BF117" s="1003"/>
      <c r="BG117" s="1003"/>
      <c r="BH117" s="1003"/>
      <c r="BI117" s="1003"/>
      <c r="BJ117" s="1003"/>
      <c r="BK117" s="1003"/>
      <c r="BL117" s="1003"/>
      <c r="BM117" s="1003"/>
      <c r="BN117" s="1003"/>
      <c r="BO117" s="1003"/>
      <c r="BP117" s="1004"/>
      <c r="BQ117" s="953" t="s">
        <v>183</v>
      </c>
      <c r="BR117" s="954"/>
      <c r="BS117" s="954"/>
      <c r="BT117" s="954"/>
      <c r="BU117" s="954"/>
      <c r="BV117" s="954" t="s">
        <v>253</v>
      </c>
      <c r="BW117" s="954"/>
      <c r="BX117" s="954"/>
      <c r="BY117" s="954"/>
      <c r="BZ117" s="954"/>
      <c r="CA117" s="954" t="s">
        <v>253</v>
      </c>
      <c r="CB117" s="954"/>
      <c r="CC117" s="954"/>
      <c r="CD117" s="954"/>
      <c r="CE117" s="954"/>
      <c r="CF117" s="948" t="s">
        <v>448</v>
      </c>
      <c r="CG117" s="949"/>
      <c r="CH117" s="949"/>
      <c r="CI117" s="949"/>
      <c r="CJ117" s="949"/>
      <c r="CK117" s="976"/>
      <c r="CL117" s="977"/>
      <c r="CM117" s="950" t="s">
        <v>472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448</v>
      </c>
      <c r="DH117" s="987"/>
      <c r="DI117" s="987"/>
      <c r="DJ117" s="987"/>
      <c r="DK117" s="988"/>
      <c r="DL117" s="989" t="s">
        <v>183</v>
      </c>
      <c r="DM117" s="987"/>
      <c r="DN117" s="987"/>
      <c r="DO117" s="987"/>
      <c r="DP117" s="988"/>
      <c r="DQ117" s="989" t="s">
        <v>253</v>
      </c>
      <c r="DR117" s="987"/>
      <c r="DS117" s="987"/>
      <c r="DT117" s="987"/>
      <c r="DU117" s="988"/>
      <c r="DV117" s="990" t="s">
        <v>465</v>
      </c>
      <c r="DW117" s="991"/>
      <c r="DX117" s="991"/>
      <c r="DY117" s="991"/>
      <c r="DZ117" s="992"/>
    </row>
    <row r="118" spans="1:130" s="233" customFormat="1" ht="26.25" customHeight="1" x14ac:dyDescent="0.15">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311</v>
      </c>
      <c r="AL118" s="921"/>
      <c r="AM118" s="921"/>
      <c r="AN118" s="921"/>
      <c r="AO118" s="922"/>
      <c r="AP118" s="998" t="s">
        <v>442</v>
      </c>
      <c r="AQ118" s="999"/>
      <c r="AR118" s="999"/>
      <c r="AS118" s="999"/>
      <c r="AT118" s="1000"/>
      <c r="AU118" s="936"/>
      <c r="AV118" s="937"/>
      <c r="AW118" s="937"/>
      <c r="AX118" s="937"/>
      <c r="AY118" s="937"/>
      <c r="AZ118" s="1001" t="s">
        <v>473</v>
      </c>
      <c r="BA118" s="993"/>
      <c r="BB118" s="993"/>
      <c r="BC118" s="993"/>
      <c r="BD118" s="993"/>
      <c r="BE118" s="993"/>
      <c r="BF118" s="993"/>
      <c r="BG118" s="993"/>
      <c r="BH118" s="993"/>
      <c r="BI118" s="993"/>
      <c r="BJ118" s="993"/>
      <c r="BK118" s="993"/>
      <c r="BL118" s="993"/>
      <c r="BM118" s="993"/>
      <c r="BN118" s="993"/>
      <c r="BO118" s="993"/>
      <c r="BP118" s="994"/>
      <c r="BQ118" s="1027" t="s">
        <v>448</v>
      </c>
      <c r="BR118" s="1028"/>
      <c r="BS118" s="1028"/>
      <c r="BT118" s="1028"/>
      <c r="BU118" s="1028"/>
      <c r="BV118" s="1028" t="s">
        <v>415</v>
      </c>
      <c r="BW118" s="1028"/>
      <c r="BX118" s="1028"/>
      <c r="BY118" s="1028"/>
      <c r="BZ118" s="1028"/>
      <c r="CA118" s="1028" t="s">
        <v>253</v>
      </c>
      <c r="CB118" s="1028"/>
      <c r="CC118" s="1028"/>
      <c r="CD118" s="1028"/>
      <c r="CE118" s="1028"/>
      <c r="CF118" s="948" t="s">
        <v>183</v>
      </c>
      <c r="CG118" s="949"/>
      <c r="CH118" s="949"/>
      <c r="CI118" s="949"/>
      <c r="CJ118" s="949"/>
      <c r="CK118" s="976"/>
      <c r="CL118" s="977"/>
      <c r="CM118" s="950" t="s">
        <v>474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253</v>
      </c>
      <c r="DH118" s="987"/>
      <c r="DI118" s="987"/>
      <c r="DJ118" s="987"/>
      <c r="DK118" s="988"/>
      <c r="DL118" s="989" t="s">
        <v>253</v>
      </c>
      <c r="DM118" s="987"/>
      <c r="DN118" s="987"/>
      <c r="DO118" s="987"/>
      <c r="DP118" s="988"/>
      <c r="DQ118" s="989" t="s">
        <v>253</v>
      </c>
      <c r="DR118" s="987"/>
      <c r="DS118" s="987"/>
      <c r="DT118" s="987"/>
      <c r="DU118" s="988"/>
      <c r="DV118" s="990" t="s">
        <v>465</v>
      </c>
      <c r="DW118" s="991"/>
      <c r="DX118" s="991"/>
      <c r="DY118" s="991"/>
      <c r="DZ118" s="992"/>
    </row>
    <row r="119" spans="1:130" s="233" customFormat="1" ht="26.25" customHeight="1" x14ac:dyDescent="0.15">
      <c r="A119" s="1085"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415</v>
      </c>
      <c r="AB119" s="928"/>
      <c r="AC119" s="928"/>
      <c r="AD119" s="928"/>
      <c r="AE119" s="929"/>
      <c r="AF119" s="930" t="s">
        <v>415</v>
      </c>
      <c r="AG119" s="928"/>
      <c r="AH119" s="928"/>
      <c r="AI119" s="928"/>
      <c r="AJ119" s="929"/>
      <c r="AK119" s="930" t="s">
        <v>415</v>
      </c>
      <c r="AL119" s="928"/>
      <c r="AM119" s="928"/>
      <c r="AN119" s="928"/>
      <c r="AO119" s="929"/>
      <c r="AP119" s="931" t="s">
        <v>415</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475</v>
      </c>
      <c r="BP119" s="1033"/>
      <c r="BQ119" s="1027">
        <v>5854906</v>
      </c>
      <c r="BR119" s="1028"/>
      <c r="BS119" s="1028"/>
      <c r="BT119" s="1028"/>
      <c r="BU119" s="1028"/>
      <c r="BV119" s="1028">
        <v>5960128</v>
      </c>
      <c r="BW119" s="1028"/>
      <c r="BX119" s="1028"/>
      <c r="BY119" s="1028"/>
      <c r="BZ119" s="1028"/>
      <c r="CA119" s="1028">
        <v>5790276</v>
      </c>
      <c r="CB119" s="1028"/>
      <c r="CC119" s="1028"/>
      <c r="CD119" s="1028"/>
      <c r="CE119" s="1028"/>
      <c r="CF119" s="1029"/>
      <c r="CG119" s="1030"/>
      <c r="CH119" s="1030"/>
      <c r="CI119" s="1030"/>
      <c r="CJ119" s="1031"/>
      <c r="CK119" s="978"/>
      <c r="CL119" s="979"/>
      <c r="CM119" s="1001" t="s">
        <v>476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448</v>
      </c>
      <c r="DH119" s="1014"/>
      <c r="DI119" s="1014"/>
      <c r="DJ119" s="1014"/>
      <c r="DK119" s="1015"/>
      <c r="DL119" s="1013" t="s">
        <v>448</v>
      </c>
      <c r="DM119" s="1014"/>
      <c r="DN119" s="1014"/>
      <c r="DO119" s="1014"/>
      <c r="DP119" s="1015"/>
      <c r="DQ119" s="1013" t="s">
        <v>448</v>
      </c>
      <c r="DR119" s="1014"/>
      <c r="DS119" s="1014"/>
      <c r="DT119" s="1014"/>
      <c r="DU119" s="1015"/>
      <c r="DV119" s="1016" t="s">
        <v>253</v>
      </c>
      <c r="DW119" s="1017"/>
      <c r="DX119" s="1017"/>
      <c r="DY119" s="1017"/>
      <c r="DZ119" s="1018"/>
    </row>
    <row r="120" spans="1:130" s="233" customFormat="1" ht="26.25" customHeight="1" x14ac:dyDescent="0.15">
      <c r="A120" s="1086"/>
      <c r="B120" s="977"/>
      <c r="C120" s="950" t="s">
        <v>452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449</v>
      </c>
      <c r="AB120" s="987"/>
      <c r="AC120" s="987"/>
      <c r="AD120" s="987"/>
      <c r="AE120" s="988"/>
      <c r="AF120" s="989" t="s">
        <v>465</v>
      </c>
      <c r="AG120" s="987"/>
      <c r="AH120" s="987"/>
      <c r="AI120" s="987"/>
      <c r="AJ120" s="988"/>
      <c r="AK120" s="989" t="s">
        <v>448</v>
      </c>
      <c r="AL120" s="987"/>
      <c r="AM120" s="987"/>
      <c r="AN120" s="987"/>
      <c r="AO120" s="988"/>
      <c r="AP120" s="990" t="s">
        <v>449</v>
      </c>
      <c r="AQ120" s="991"/>
      <c r="AR120" s="991"/>
      <c r="AS120" s="991"/>
      <c r="AT120" s="992"/>
      <c r="AU120" s="1019" t="s">
        <v>477</v>
      </c>
      <c r="AV120" s="1020"/>
      <c r="AW120" s="1020"/>
      <c r="AX120" s="1020"/>
      <c r="AY120" s="1021"/>
      <c r="AZ120" s="957" t="s">
        <v>478</v>
      </c>
      <c r="BA120" s="925"/>
      <c r="BB120" s="925"/>
      <c r="BC120" s="925"/>
      <c r="BD120" s="925"/>
      <c r="BE120" s="925"/>
      <c r="BF120" s="925"/>
      <c r="BG120" s="925"/>
      <c r="BH120" s="925"/>
      <c r="BI120" s="925"/>
      <c r="BJ120" s="925"/>
      <c r="BK120" s="925"/>
      <c r="BL120" s="925"/>
      <c r="BM120" s="925"/>
      <c r="BN120" s="925"/>
      <c r="BO120" s="925"/>
      <c r="BP120" s="926"/>
      <c r="BQ120" s="958">
        <v>6047101</v>
      </c>
      <c r="BR120" s="959"/>
      <c r="BS120" s="959"/>
      <c r="BT120" s="959"/>
      <c r="BU120" s="959"/>
      <c r="BV120" s="959">
        <v>6035682</v>
      </c>
      <c r="BW120" s="959"/>
      <c r="BX120" s="959"/>
      <c r="BY120" s="959"/>
      <c r="BZ120" s="959"/>
      <c r="CA120" s="959">
        <v>6147268</v>
      </c>
      <c r="CB120" s="959"/>
      <c r="CC120" s="959"/>
      <c r="CD120" s="959"/>
      <c r="CE120" s="959"/>
      <c r="CF120" s="972">
        <v>197.3</v>
      </c>
      <c r="CG120" s="973"/>
      <c r="CH120" s="973"/>
      <c r="CI120" s="973"/>
      <c r="CJ120" s="973"/>
      <c r="CK120" s="1034" t="s">
        <v>479</v>
      </c>
      <c r="CL120" s="1035"/>
      <c r="CM120" s="1035"/>
      <c r="CN120" s="1035"/>
      <c r="CO120" s="1036"/>
      <c r="CP120" s="1042" t="s">
        <v>480</v>
      </c>
      <c r="CQ120" s="1043"/>
      <c r="CR120" s="1043"/>
      <c r="CS120" s="1043"/>
      <c r="CT120" s="1043"/>
      <c r="CU120" s="1043"/>
      <c r="CV120" s="1043"/>
      <c r="CW120" s="1043"/>
      <c r="CX120" s="1043"/>
      <c r="CY120" s="1043"/>
      <c r="CZ120" s="1043"/>
      <c r="DA120" s="1043"/>
      <c r="DB120" s="1043"/>
      <c r="DC120" s="1043"/>
      <c r="DD120" s="1043"/>
      <c r="DE120" s="1043"/>
      <c r="DF120" s="1044"/>
      <c r="DG120" s="958">
        <v>1151352</v>
      </c>
      <c r="DH120" s="959"/>
      <c r="DI120" s="959"/>
      <c r="DJ120" s="959"/>
      <c r="DK120" s="959"/>
      <c r="DL120" s="959">
        <v>1113900</v>
      </c>
      <c r="DM120" s="959"/>
      <c r="DN120" s="959"/>
      <c r="DO120" s="959"/>
      <c r="DP120" s="959"/>
      <c r="DQ120" s="959">
        <v>1041871</v>
      </c>
      <c r="DR120" s="959"/>
      <c r="DS120" s="959"/>
      <c r="DT120" s="959"/>
      <c r="DU120" s="959"/>
      <c r="DV120" s="960">
        <v>33.4</v>
      </c>
      <c r="DW120" s="960"/>
      <c r="DX120" s="960"/>
      <c r="DY120" s="960"/>
      <c r="DZ120" s="961"/>
    </row>
    <row r="121" spans="1:130" s="233" customFormat="1" ht="26.25" customHeight="1" x14ac:dyDescent="0.15">
      <c r="A121" s="1086"/>
      <c r="B121" s="977"/>
      <c r="C121" s="1002" t="s">
        <v>481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449</v>
      </c>
      <c r="AB121" s="987"/>
      <c r="AC121" s="987"/>
      <c r="AD121" s="987"/>
      <c r="AE121" s="988"/>
      <c r="AF121" s="989" t="s">
        <v>415</v>
      </c>
      <c r="AG121" s="987"/>
      <c r="AH121" s="987"/>
      <c r="AI121" s="987"/>
      <c r="AJ121" s="988"/>
      <c r="AK121" s="989" t="s">
        <v>448</v>
      </c>
      <c r="AL121" s="987"/>
      <c r="AM121" s="987"/>
      <c r="AN121" s="987"/>
      <c r="AO121" s="988"/>
      <c r="AP121" s="990" t="s">
        <v>448</v>
      </c>
      <c r="AQ121" s="991"/>
      <c r="AR121" s="991"/>
      <c r="AS121" s="991"/>
      <c r="AT121" s="992"/>
      <c r="AU121" s="1022"/>
      <c r="AV121" s="1023"/>
      <c r="AW121" s="1023"/>
      <c r="AX121" s="1023"/>
      <c r="AY121" s="1024"/>
      <c r="AZ121" s="950" t="s">
        <v>482</v>
      </c>
      <c r="BA121" s="951"/>
      <c r="BB121" s="951"/>
      <c r="BC121" s="951"/>
      <c r="BD121" s="951"/>
      <c r="BE121" s="951"/>
      <c r="BF121" s="951"/>
      <c r="BG121" s="951"/>
      <c r="BH121" s="951"/>
      <c r="BI121" s="951"/>
      <c r="BJ121" s="951"/>
      <c r="BK121" s="951"/>
      <c r="BL121" s="951"/>
      <c r="BM121" s="951"/>
      <c r="BN121" s="951"/>
      <c r="BO121" s="951"/>
      <c r="BP121" s="952"/>
      <c r="BQ121" s="953">
        <v>12676</v>
      </c>
      <c r="BR121" s="954"/>
      <c r="BS121" s="954"/>
      <c r="BT121" s="954"/>
      <c r="BU121" s="954"/>
      <c r="BV121" s="954">
        <v>13947</v>
      </c>
      <c r="BW121" s="954"/>
      <c r="BX121" s="954"/>
      <c r="BY121" s="954"/>
      <c r="BZ121" s="954"/>
      <c r="CA121" s="954">
        <v>9457</v>
      </c>
      <c r="CB121" s="954"/>
      <c r="CC121" s="954"/>
      <c r="CD121" s="954"/>
      <c r="CE121" s="954"/>
      <c r="CF121" s="948">
        <v>0.3</v>
      </c>
      <c r="CG121" s="949"/>
      <c r="CH121" s="949"/>
      <c r="CI121" s="949"/>
      <c r="CJ121" s="949"/>
      <c r="CK121" s="1037"/>
      <c r="CL121" s="1038"/>
      <c r="CM121" s="1038"/>
      <c r="CN121" s="1038"/>
      <c r="CO121" s="1039"/>
      <c r="CP121" s="1047" t="s">
        <v>483</v>
      </c>
      <c r="CQ121" s="1048"/>
      <c r="CR121" s="1048"/>
      <c r="CS121" s="1048"/>
      <c r="CT121" s="1048"/>
      <c r="CU121" s="1048"/>
      <c r="CV121" s="1048"/>
      <c r="CW121" s="1048"/>
      <c r="CX121" s="1048"/>
      <c r="CY121" s="1048"/>
      <c r="CZ121" s="1048"/>
      <c r="DA121" s="1048"/>
      <c r="DB121" s="1048"/>
      <c r="DC121" s="1048"/>
      <c r="DD121" s="1048"/>
      <c r="DE121" s="1048"/>
      <c r="DF121" s="1049"/>
      <c r="DG121" s="953">
        <v>406095</v>
      </c>
      <c r="DH121" s="954"/>
      <c r="DI121" s="954"/>
      <c r="DJ121" s="954"/>
      <c r="DK121" s="954"/>
      <c r="DL121" s="954">
        <v>366286</v>
      </c>
      <c r="DM121" s="954"/>
      <c r="DN121" s="954"/>
      <c r="DO121" s="954"/>
      <c r="DP121" s="954"/>
      <c r="DQ121" s="954">
        <v>325732</v>
      </c>
      <c r="DR121" s="954"/>
      <c r="DS121" s="954"/>
      <c r="DT121" s="954"/>
      <c r="DU121" s="954"/>
      <c r="DV121" s="955">
        <v>10.5</v>
      </c>
      <c r="DW121" s="955"/>
      <c r="DX121" s="955"/>
      <c r="DY121" s="955"/>
      <c r="DZ121" s="956"/>
    </row>
    <row r="122" spans="1:130" s="233" customFormat="1" ht="26.25" customHeight="1" x14ac:dyDescent="0.15">
      <c r="A122" s="1086"/>
      <c r="B122" s="977"/>
      <c r="C122" s="950" t="s">
        <v>462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253</v>
      </c>
      <c r="AB122" s="987"/>
      <c r="AC122" s="987"/>
      <c r="AD122" s="987"/>
      <c r="AE122" s="988"/>
      <c r="AF122" s="989" t="s">
        <v>448</v>
      </c>
      <c r="AG122" s="987"/>
      <c r="AH122" s="987"/>
      <c r="AI122" s="987"/>
      <c r="AJ122" s="988"/>
      <c r="AK122" s="989" t="s">
        <v>253</v>
      </c>
      <c r="AL122" s="987"/>
      <c r="AM122" s="987"/>
      <c r="AN122" s="987"/>
      <c r="AO122" s="988"/>
      <c r="AP122" s="990" t="s">
        <v>415</v>
      </c>
      <c r="AQ122" s="991"/>
      <c r="AR122" s="991"/>
      <c r="AS122" s="991"/>
      <c r="AT122" s="992"/>
      <c r="AU122" s="1022"/>
      <c r="AV122" s="1023"/>
      <c r="AW122" s="1023"/>
      <c r="AX122" s="1023"/>
      <c r="AY122" s="1024"/>
      <c r="AZ122" s="1001" t="s">
        <v>484</v>
      </c>
      <c r="BA122" s="993"/>
      <c r="BB122" s="993"/>
      <c r="BC122" s="993"/>
      <c r="BD122" s="993"/>
      <c r="BE122" s="993"/>
      <c r="BF122" s="993"/>
      <c r="BG122" s="993"/>
      <c r="BH122" s="993"/>
      <c r="BI122" s="993"/>
      <c r="BJ122" s="993"/>
      <c r="BK122" s="993"/>
      <c r="BL122" s="993"/>
      <c r="BM122" s="993"/>
      <c r="BN122" s="993"/>
      <c r="BO122" s="993"/>
      <c r="BP122" s="994"/>
      <c r="BQ122" s="1027">
        <v>5777693</v>
      </c>
      <c r="BR122" s="1028"/>
      <c r="BS122" s="1028"/>
      <c r="BT122" s="1028"/>
      <c r="BU122" s="1028"/>
      <c r="BV122" s="1028">
        <v>5643013</v>
      </c>
      <c r="BW122" s="1028"/>
      <c r="BX122" s="1028"/>
      <c r="BY122" s="1028"/>
      <c r="BZ122" s="1028"/>
      <c r="CA122" s="1028">
        <v>5454177</v>
      </c>
      <c r="CB122" s="1028"/>
      <c r="CC122" s="1028"/>
      <c r="CD122" s="1028"/>
      <c r="CE122" s="1028"/>
      <c r="CF122" s="1045">
        <v>175</v>
      </c>
      <c r="CG122" s="1046"/>
      <c r="CH122" s="1046"/>
      <c r="CI122" s="1046"/>
      <c r="CJ122" s="1046"/>
      <c r="CK122" s="1037"/>
      <c r="CL122" s="1038"/>
      <c r="CM122" s="1038"/>
      <c r="CN122" s="1038"/>
      <c r="CO122" s="1039"/>
      <c r="CP122" s="1047" t="s">
        <v>485</v>
      </c>
      <c r="CQ122" s="1048"/>
      <c r="CR122" s="1048"/>
      <c r="CS122" s="1048"/>
      <c r="CT122" s="1048"/>
      <c r="CU122" s="1048"/>
      <c r="CV122" s="1048"/>
      <c r="CW122" s="1048"/>
      <c r="CX122" s="1048"/>
      <c r="CY122" s="1048"/>
      <c r="CZ122" s="1048"/>
      <c r="DA122" s="1048"/>
      <c r="DB122" s="1048"/>
      <c r="DC122" s="1048"/>
      <c r="DD122" s="1048"/>
      <c r="DE122" s="1048"/>
      <c r="DF122" s="1049"/>
      <c r="DG122" s="953">
        <v>287191</v>
      </c>
      <c r="DH122" s="954"/>
      <c r="DI122" s="954"/>
      <c r="DJ122" s="954"/>
      <c r="DK122" s="954"/>
      <c r="DL122" s="954">
        <v>279442</v>
      </c>
      <c r="DM122" s="954"/>
      <c r="DN122" s="954"/>
      <c r="DO122" s="954"/>
      <c r="DP122" s="954"/>
      <c r="DQ122" s="954">
        <v>273559</v>
      </c>
      <c r="DR122" s="954"/>
      <c r="DS122" s="954"/>
      <c r="DT122" s="954"/>
      <c r="DU122" s="954"/>
      <c r="DV122" s="955">
        <v>8.8000000000000007</v>
      </c>
      <c r="DW122" s="955"/>
      <c r="DX122" s="955"/>
      <c r="DY122" s="955"/>
      <c r="DZ122" s="956"/>
    </row>
    <row r="123" spans="1:130" s="233" customFormat="1" ht="26.25" customHeight="1" x14ac:dyDescent="0.15">
      <c r="A123" s="1086"/>
      <c r="B123" s="977"/>
      <c r="C123" s="950" t="s">
        <v>469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465</v>
      </c>
      <c r="AB123" s="987"/>
      <c r="AC123" s="987"/>
      <c r="AD123" s="987"/>
      <c r="AE123" s="988"/>
      <c r="AF123" s="989" t="s">
        <v>448</v>
      </c>
      <c r="AG123" s="987"/>
      <c r="AH123" s="987"/>
      <c r="AI123" s="987"/>
      <c r="AJ123" s="988"/>
      <c r="AK123" s="989" t="s">
        <v>448</v>
      </c>
      <c r="AL123" s="987"/>
      <c r="AM123" s="987"/>
      <c r="AN123" s="987"/>
      <c r="AO123" s="988"/>
      <c r="AP123" s="990" t="s">
        <v>465</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486</v>
      </c>
      <c r="BP123" s="1033"/>
      <c r="BQ123" s="1092">
        <v>11837470</v>
      </c>
      <c r="BR123" s="1059"/>
      <c r="BS123" s="1059"/>
      <c r="BT123" s="1059"/>
      <c r="BU123" s="1059"/>
      <c r="BV123" s="1059">
        <v>11692642</v>
      </c>
      <c r="BW123" s="1059"/>
      <c r="BX123" s="1059"/>
      <c r="BY123" s="1059"/>
      <c r="BZ123" s="1059"/>
      <c r="CA123" s="1059">
        <v>11610902</v>
      </c>
      <c r="CB123" s="1059"/>
      <c r="CC123" s="1059"/>
      <c r="CD123" s="1059"/>
      <c r="CE123" s="1059"/>
      <c r="CF123" s="1029"/>
      <c r="CG123" s="1030"/>
      <c r="CH123" s="1030"/>
      <c r="CI123" s="1030"/>
      <c r="CJ123" s="1031"/>
      <c r="CK123" s="1037"/>
      <c r="CL123" s="1038"/>
      <c r="CM123" s="1038"/>
      <c r="CN123" s="1038"/>
      <c r="CO123" s="1039"/>
      <c r="CP123" s="1047" t="s">
        <v>487</v>
      </c>
      <c r="CQ123" s="1048"/>
      <c r="CR123" s="1048"/>
      <c r="CS123" s="1048"/>
      <c r="CT123" s="1048"/>
      <c r="CU123" s="1048"/>
      <c r="CV123" s="1048"/>
      <c r="CW123" s="1048"/>
      <c r="CX123" s="1048"/>
      <c r="CY123" s="1048"/>
      <c r="CZ123" s="1048"/>
      <c r="DA123" s="1048"/>
      <c r="DB123" s="1048"/>
      <c r="DC123" s="1048"/>
      <c r="DD123" s="1048"/>
      <c r="DE123" s="1048"/>
      <c r="DF123" s="1049"/>
      <c r="DG123" s="986">
        <v>210</v>
      </c>
      <c r="DH123" s="987"/>
      <c r="DI123" s="987"/>
      <c r="DJ123" s="987"/>
      <c r="DK123" s="988"/>
      <c r="DL123" s="989">
        <v>155</v>
      </c>
      <c r="DM123" s="987"/>
      <c r="DN123" s="987"/>
      <c r="DO123" s="987"/>
      <c r="DP123" s="988"/>
      <c r="DQ123" s="989">
        <v>79</v>
      </c>
      <c r="DR123" s="987"/>
      <c r="DS123" s="987"/>
      <c r="DT123" s="987"/>
      <c r="DU123" s="988"/>
      <c r="DV123" s="990">
        <v>0</v>
      </c>
      <c r="DW123" s="991"/>
      <c r="DX123" s="991"/>
      <c r="DY123" s="991"/>
      <c r="DZ123" s="992"/>
    </row>
    <row r="124" spans="1:130" s="233" customFormat="1" ht="26.25" customHeight="1" thickBot="1" x14ac:dyDescent="0.2">
      <c r="A124" s="1086"/>
      <c r="B124" s="977"/>
      <c r="C124" s="950" t="s">
        <v>472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448</v>
      </c>
      <c r="AB124" s="987"/>
      <c r="AC124" s="987"/>
      <c r="AD124" s="987"/>
      <c r="AE124" s="988"/>
      <c r="AF124" s="989" t="s">
        <v>465</v>
      </c>
      <c r="AG124" s="987"/>
      <c r="AH124" s="987"/>
      <c r="AI124" s="987"/>
      <c r="AJ124" s="988"/>
      <c r="AK124" s="989" t="s">
        <v>448</v>
      </c>
      <c r="AL124" s="987"/>
      <c r="AM124" s="987"/>
      <c r="AN124" s="987"/>
      <c r="AO124" s="988"/>
      <c r="AP124" s="990" t="s">
        <v>465</v>
      </c>
      <c r="AQ124" s="991"/>
      <c r="AR124" s="991"/>
      <c r="AS124" s="991"/>
      <c r="AT124" s="992"/>
      <c r="AU124" s="1088" t="s">
        <v>488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465</v>
      </c>
      <c r="BR124" s="1055"/>
      <c r="BS124" s="1055"/>
      <c r="BT124" s="1055"/>
      <c r="BU124" s="1055"/>
      <c r="BV124" s="1055" t="s">
        <v>253</v>
      </c>
      <c r="BW124" s="1055"/>
      <c r="BX124" s="1055"/>
      <c r="BY124" s="1055"/>
      <c r="BZ124" s="1055"/>
      <c r="CA124" s="1055" t="s">
        <v>253</v>
      </c>
      <c r="CB124" s="1055"/>
      <c r="CC124" s="1055"/>
      <c r="CD124" s="1055"/>
      <c r="CE124" s="1055"/>
      <c r="CF124" s="1056"/>
      <c r="CG124" s="1057"/>
      <c r="CH124" s="1057"/>
      <c r="CI124" s="1057"/>
      <c r="CJ124" s="1058"/>
      <c r="CK124" s="1040"/>
      <c r="CL124" s="1040"/>
      <c r="CM124" s="1040"/>
      <c r="CN124" s="1040"/>
      <c r="CO124" s="1041"/>
      <c r="CP124" s="1047" t="s">
        <v>489</v>
      </c>
      <c r="CQ124" s="1048"/>
      <c r="CR124" s="1048"/>
      <c r="CS124" s="1048"/>
      <c r="CT124" s="1048"/>
      <c r="CU124" s="1048"/>
      <c r="CV124" s="1048"/>
      <c r="CW124" s="1048"/>
      <c r="CX124" s="1048"/>
      <c r="CY124" s="1048"/>
      <c r="CZ124" s="1048"/>
      <c r="DA124" s="1048"/>
      <c r="DB124" s="1048"/>
      <c r="DC124" s="1048"/>
      <c r="DD124" s="1048"/>
      <c r="DE124" s="1048"/>
      <c r="DF124" s="1049"/>
      <c r="DG124" s="1032" t="s">
        <v>448</v>
      </c>
      <c r="DH124" s="1014"/>
      <c r="DI124" s="1014"/>
      <c r="DJ124" s="1014"/>
      <c r="DK124" s="1015"/>
      <c r="DL124" s="1013" t="s">
        <v>448</v>
      </c>
      <c r="DM124" s="1014"/>
      <c r="DN124" s="1014"/>
      <c r="DO124" s="1014"/>
      <c r="DP124" s="1015"/>
      <c r="DQ124" s="1013" t="s">
        <v>253</v>
      </c>
      <c r="DR124" s="1014"/>
      <c r="DS124" s="1014"/>
      <c r="DT124" s="1014"/>
      <c r="DU124" s="1015"/>
      <c r="DV124" s="1016" t="s">
        <v>253</v>
      </c>
      <c r="DW124" s="1017"/>
      <c r="DX124" s="1017"/>
      <c r="DY124" s="1017"/>
      <c r="DZ124" s="1018"/>
    </row>
    <row r="125" spans="1:130" s="233" customFormat="1" ht="26.25" customHeight="1" x14ac:dyDescent="0.15">
      <c r="A125" s="1086"/>
      <c r="B125" s="977"/>
      <c r="C125" s="950" t="s">
        <v>474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253</v>
      </c>
      <c r="AB125" s="987"/>
      <c r="AC125" s="987"/>
      <c r="AD125" s="987"/>
      <c r="AE125" s="988"/>
      <c r="AF125" s="989" t="s">
        <v>253</v>
      </c>
      <c r="AG125" s="987"/>
      <c r="AH125" s="987"/>
      <c r="AI125" s="987"/>
      <c r="AJ125" s="988"/>
      <c r="AK125" s="989" t="s">
        <v>253</v>
      </c>
      <c r="AL125" s="987"/>
      <c r="AM125" s="987"/>
      <c r="AN125" s="987"/>
      <c r="AO125" s="988"/>
      <c r="AP125" s="990" t="s">
        <v>448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490</v>
      </c>
      <c r="CL125" s="1035"/>
      <c r="CM125" s="1035"/>
      <c r="CN125" s="1035"/>
      <c r="CO125" s="1036"/>
      <c r="CP125" s="957" t="s">
        <v>491</v>
      </c>
      <c r="CQ125" s="925"/>
      <c r="CR125" s="925"/>
      <c r="CS125" s="925"/>
      <c r="CT125" s="925"/>
      <c r="CU125" s="925"/>
      <c r="CV125" s="925"/>
      <c r="CW125" s="925"/>
      <c r="CX125" s="925"/>
      <c r="CY125" s="925"/>
      <c r="CZ125" s="925"/>
      <c r="DA125" s="925"/>
      <c r="DB125" s="925"/>
      <c r="DC125" s="925"/>
      <c r="DD125" s="925"/>
      <c r="DE125" s="925"/>
      <c r="DF125" s="926"/>
      <c r="DG125" s="958" t="s">
        <v>253</v>
      </c>
      <c r="DH125" s="959"/>
      <c r="DI125" s="959"/>
      <c r="DJ125" s="959"/>
      <c r="DK125" s="959"/>
      <c r="DL125" s="959" t="s">
        <v>253</v>
      </c>
      <c r="DM125" s="959"/>
      <c r="DN125" s="959"/>
      <c r="DO125" s="959"/>
      <c r="DP125" s="959"/>
      <c r="DQ125" s="959" t="s">
        <v>253</v>
      </c>
      <c r="DR125" s="959"/>
      <c r="DS125" s="959"/>
      <c r="DT125" s="959"/>
      <c r="DU125" s="959"/>
      <c r="DV125" s="960" t="s">
        <v>253</v>
      </c>
      <c r="DW125" s="960"/>
      <c r="DX125" s="960"/>
      <c r="DY125" s="960"/>
      <c r="DZ125" s="961"/>
    </row>
    <row r="126" spans="1:130" s="233" customFormat="1" ht="26.25" customHeight="1" thickBot="1" x14ac:dyDescent="0.2">
      <c r="A126" s="1086"/>
      <c r="B126" s="977"/>
      <c r="C126" s="950" t="s">
        <v>476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253</v>
      </c>
      <c r="AB126" s="987"/>
      <c r="AC126" s="987"/>
      <c r="AD126" s="987"/>
      <c r="AE126" s="988"/>
      <c r="AF126" s="989" t="s">
        <v>448</v>
      </c>
      <c r="AG126" s="987"/>
      <c r="AH126" s="987"/>
      <c r="AI126" s="987"/>
      <c r="AJ126" s="988"/>
      <c r="AK126" s="989" t="s">
        <v>253</v>
      </c>
      <c r="AL126" s="987"/>
      <c r="AM126" s="987"/>
      <c r="AN126" s="987"/>
      <c r="AO126" s="988"/>
      <c r="AP126" s="990" t="s">
        <v>253</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492</v>
      </c>
      <c r="CQ126" s="951"/>
      <c r="CR126" s="951"/>
      <c r="CS126" s="951"/>
      <c r="CT126" s="951"/>
      <c r="CU126" s="951"/>
      <c r="CV126" s="951"/>
      <c r="CW126" s="951"/>
      <c r="CX126" s="951"/>
      <c r="CY126" s="951"/>
      <c r="CZ126" s="951"/>
      <c r="DA126" s="951"/>
      <c r="DB126" s="951"/>
      <c r="DC126" s="951"/>
      <c r="DD126" s="951"/>
      <c r="DE126" s="951"/>
      <c r="DF126" s="952"/>
      <c r="DG126" s="953" t="s">
        <v>253</v>
      </c>
      <c r="DH126" s="954"/>
      <c r="DI126" s="954"/>
      <c r="DJ126" s="954"/>
      <c r="DK126" s="954"/>
      <c r="DL126" s="954" t="s">
        <v>448</v>
      </c>
      <c r="DM126" s="954"/>
      <c r="DN126" s="954"/>
      <c r="DO126" s="954"/>
      <c r="DP126" s="954"/>
      <c r="DQ126" s="954" t="s">
        <v>448</v>
      </c>
      <c r="DR126" s="954"/>
      <c r="DS126" s="954"/>
      <c r="DT126" s="954"/>
      <c r="DU126" s="954"/>
      <c r="DV126" s="955" t="s">
        <v>448</v>
      </c>
      <c r="DW126" s="955"/>
      <c r="DX126" s="955"/>
      <c r="DY126" s="955"/>
      <c r="DZ126" s="956"/>
    </row>
    <row r="127" spans="1:130" s="233" customFormat="1" ht="26.25" customHeight="1" x14ac:dyDescent="0.15">
      <c r="A127" s="1087"/>
      <c r="B127" s="979"/>
      <c r="C127" s="1001" t="s">
        <v>493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253</v>
      </c>
      <c r="AB127" s="987"/>
      <c r="AC127" s="987"/>
      <c r="AD127" s="987"/>
      <c r="AE127" s="988"/>
      <c r="AF127" s="989" t="s">
        <v>253</v>
      </c>
      <c r="AG127" s="987"/>
      <c r="AH127" s="987"/>
      <c r="AI127" s="987"/>
      <c r="AJ127" s="988"/>
      <c r="AK127" s="989" t="s">
        <v>253</v>
      </c>
      <c r="AL127" s="987"/>
      <c r="AM127" s="987"/>
      <c r="AN127" s="987"/>
      <c r="AO127" s="988"/>
      <c r="AP127" s="990" t="s">
        <v>448</v>
      </c>
      <c r="AQ127" s="991"/>
      <c r="AR127" s="991"/>
      <c r="AS127" s="991"/>
      <c r="AT127" s="992"/>
      <c r="AU127" s="235"/>
      <c r="AV127" s="235"/>
      <c r="AW127" s="235"/>
      <c r="AX127" s="1060" t="s">
        <v>494</v>
      </c>
      <c r="AY127" s="1061"/>
      <c r="AZ127" s="1061"/>
      <c r="BA127" s="1061"/>
      <c r="BB127" s="1061"/>
      <c r="BC127" s="1061"/>
      <c r="BD127" s="1061"/>
      <c r="BE127" s="1062"/>
      <c r="BF127" s="1063" t="s">
        <v>495</v>
      </c>
      <c r="BG127" s="1061"/>
      <c r="BH127" s="1061"/>
      <c r="BI127" s="1061"/>
      <c r="BJ127" s="1061"/>
      <c r="BK127" s="1061"/>
      <c r="BL127" s="1062"/>
      <c r="BM127" s="1063" t="s">
        <v>496</v>
      </c>
      <c r="BN127" s="1061"/>
      <c r="BO127" s="1061"/>
      <c r="BP127" s="1061"/>
      <c r="BQ127" s="1061"/>
      <c r="BR127" s="1061"/>
      <c r="BS127" s="1062"/>
      <c r="BT127" s="1063" t="s">
        <v>497</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498</v>
      </c>
      <c r="CQ127" s="951"/>
      <c r="CR127" s="951"/>
      <c r="CS127" s="951"/>
      <c r="CT127" s="951"/>
      <c r="CU127" s="951"/>
      <c r="CV127" s="951"/>
      <c r="CW127" s="951"/>
      <c r="CX127" s="951"/>
      <c r="CY127" s="951"/>
      <c r="CZ127" s="951"/>
      <c r="DA127" s="951"/>
      <c r="DB127" s="951"/>
      <c r="DC127" s="951"/>
      <c r="DD127" s="951"/>
      <c r="DE127" s="951"/>
      <c r="DF127" s="952"/>
      <c r="DG127" s="953" t="s">
        <v>253</v>
      </c>
      <c r="DH127" s="954"/>
      <c r="DI127" s="954"/>
      <c r="DJ127" s="954"/>
      <c r="DK127" s="954"/>
      <c r="DL127" s="954" t="s">
        <v>253</v>
      </c>
      <c r="DM127" s="954"/>
      <c r="DN127" s="954"/>
      <c r="DO127" s="954"/>
      <c r="DP127" s="954"/>
      <c r="DQ127" s="954" t="s">
        <v>448</v>
      </c>
      <c r="DR127" s="954"/>
      <c r="DS127" s="954"/>
      <c r="DT127" s="954"/>
      <c r="DU127" s="954"/>
      <c r="DV127" s="955" t="s">
        <v>253</v>
      </c>
      <c r="DW127" s="955"/>
      <c r="DX127" s="955"/>
      <c r="DY127" s="955"/>
      <c r="DZ127" s="956"/>
    </row>
    <row r="128" spans="1:130" s="233" customFormat="1" ht="26.25" customHeight="1" thickBot="1" x14ac:dyDescent="0.2">
      <c r="A128" s="1070" t="s">
        <v>499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500</v>
      </c>
      <c r="X128" s="1072"/>
      <c r="Y128" s="1072"/>
      <c r="Z128" s="1073"/>
      <c r="AA128" s="1074">
        <v>2350</v>
      </c>
      <c r="AB128" s="1075"/>
      <c r="AC128" s="1075"/>
      <c r="AD128" s="1075"/>
      <c r="AE128" s="1076"/>
      <c r="AF128" s="1077">
        <v>2023</v>
      </c>
      <c r="AG128" s="1075"/>
      <c r="AH128" s="1075"/>
      <c r="AI128" s="1075"/>
      <c r="AJ128" s="1076"/>
      <c r="AK128" s="1077" t="s">
        <v>448</v>
      </c>
      <c r="AL128" s="1075"/>
      <c r="AM128" s="1075"/>
      <c r="AN128" s="1075"/>
      <c r="AO128" s="1076"/>
      <c r="AP128" s="1078"/>
      <c r="AQ128" s="1079"/>
      <c r="AR128" s="1079"/>
      <c r="AS128" s="1079"/>
      <c r="AT128" s="1080"/>
      <c r="AU128" s="235"/>
      <c r="AV128" s="235"/>
      <c r="AW128" s="235"/>
      <c r="AX128" s="924" t="s">
        <v>501</v>
      </c>
      <c r="AY128" s="925"/>
      <c r="AZ128" s="925"/>
      <c r="BA128" s="925"/>
      <c r="BB128" s="925"/>
      <c r="BC128" s="925"/>
      <c r="BD128" s="925"/>
      <c r="BE128" s="926"/>
      <c r="BF128" s="1081" t="s">
        <v>449</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502</v>
      </c>
      <c r="CQ128" s="754"/>
      <c r="CR128" s="754"/>
      <c r="CS128" s="754"/>
      <c r="CT128" s="754"/>
      <c r="CU128" s="754"/>
      <c r="CV128" s="754"/>
      <c r="CW128" s="754"/>
      <c r="CX128" s="754"/>
      <c r="CY128" s="754"/>
      <c r="CZ128" s="754"/>
      <c r="DA128" s="754"/>
      <c r="DB128" s="754"/>
      <c r="DC128" s="754"/>
      <c r="DD128" s="754"/>
      <c r="DE128" s="754"/>
      <c r="DF128" s="1065"/>
      <c r="DG128" s="1066" t="s">
        <v>503</v>
      </c>
      <c r="DH128" s="1067"/>
      <c r="DI128" s="1067"/>
      <c r="DJ128" s="1067"/>
      <c r="DK128" s="1067"/>
      <c r="DL128" s="1067" t="s">
        <v>504</v>
      </c>
      <c r="DM128" s="1067"/>
      <c r="DN128" s="1067"/>
      <c r="DO128" s="1067"/>
      <c r="DP128" s="1067"/>
      <c r="DQ128" s="1067" t="s">
        <v>503</v>
      </c>
      <c r="DR128" s="1067"/>
      <c r="DS128" s="1067"/>
      <c r="DT128" s="1067"/>
      <c r="DU128" s="1067"/>
      <c r="DV128" s="1068" t="s">
        <v>449</v>
      </c>
      <c r="DW128" s="1068"/>
      <c r="DX128" s="1068"/>
      <c r="DY128" s="1068"/>
      <c r="DZ128" s="1069"/>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505</v>
      </c>
      <c r="X129" s="1099"/>
      <c r="Y129" s="1099"/>
      <c r="Z129" s="1100"/>
      <c r="AA129" s="986">
        <v>3419654</v>
      </c>
      <c r="AB129" s="987"/>
      <c r="AC129" s="987"/>
      <c r="AD129" s="987"/>
      <c r="AE129" s="988"/>
      <c r="AF129" s="989">
        <v>3544223</v>
      </c>
      <c r="AG129" s="987"/>
      <c r="AH129" s="987"/>
      <c r="AI129" s="987"/>
      <c r="AJ129" s="988"/>
      <c r="AK129" s="989">
        <v>3738677</v>
      </c>
      <c r="AL129" s="987"/>
      <c r="AM129" s="987"/>
      <c r="AN129" s="987"/>
      <c r="AO129" s="988"/>
      <c r="AP129" s="1101"/>
      <c r="AQ129" s="1102"/>
      <c r="AR129" s="1102"/>
      <c r="AS129" s="1102"/>
      <c r="AT129" s="1103"/>
      <c r="AU129" s="236"/>
      <c r="AV129" s="236"/>
      <c r="AW129" s="236"/>
      <c r="AX129" s="1093" t="s">
        <v>506</v>
      </c>
      <c r="AY129" s="951"/>
      <c r="AZ129" s="951"/>
      <c r="BA129" s="951"/>
      <c r="BB129" s="951"/>
      <c r="BC129" s="951"/>
      <c r="BD129" s="951"/>
      <c r="BE129" s="952"/>
      <c r="BF129" s="1094" t="s">
        <v>449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508</v>
      </c>
      <c r="X130" s="1099"/>
      <c r="Y130" s="1099"/>
      <c r="Z130" s="1100"/>
      <c r="AA130" s="986">
        <v>640974</v>
      </c>
      <c r="AB130" s="987"/>
      <c r="AC130" s="987"/>
      <c r="AD130" s="987"/>
      <c r="AE130" s="988"/>
      <c r="AF130" s="989">
        <v>627952</v>
      </c>
      <c r="AG130" s="987"/>
      <c r="AH130" s="987"/>
      <c r="AI130" s="987"/>
      <c r="AJ130" s="988"/>
      <c r="AK130" s="989">
        <v>622241</v>
      </c>
      <c r="AL130" s="987"/>
      <c r="AM130" s="987"/>
      <c r="AN130" s="987"/>
      <c r="AO130" s="988"/>
      <c r="AP130" s="1101"/>
      <c r="AQ130" s="1102"/>
      <c r="AR130" s="1102"/>
      <c r="AS130" s="1102"/>
      <c r="AT130" s="1103"/>
      <c r="AU130" s="236"/>
      <c r="AV130" s="236"/>
      <c r="AW130" s="236"/>
      <c r="AX130" s="1093" t="s">
        <v>509</v>
      </c>
      <c r="AY130" s="951"/>
      <c r="AZ130" s="951"/>
      <c r="BA130" s="951"/>
      <c r="BB130" s="951"/>
      <c r="BC130" s="951"/>
      <c r="BD130" s="951"/>
      <c r="BE130" s="952"/>
      <c r="BF130" s="1129">
        <v>0.1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510</v>
      </c>
      <c r="X131" s="1136"/>
      <c r="Y131" s="1136"/>
      <c r="Z131" s="1137"/>
      <c r="AA131" s="1032">
        <v>2778680</v>
      </c>
      <c r="AB131" s="1014"/>
      <c r="AC131" s="1014"/>
      <c r="AD131" s="1014"/>
      <c r="AE131" s="1015"/>
      <c r="AF131" s="1013">
        <v>2916271</v>
      </c>
      <c r="AG131" s="1014"/>
      <c r="AH131" s="1014"/>
      <c r="AI131" s="1014"/>
      <c r="AJ131" s="1015"/>
      <c r="AK131" s="1013">
        <v>3116436</v>
      </c>
      <c r="AL131" s="1014"/>
      <c r="AM131" s="1014"/>
      <c r="AN131" s="1014"/>
      <c r="AO131" s="1015"/>
      <c r="AP131" s="1138"/>
      <c r="AQ131" s="1139"/>
      <c r="AR131" s="1139"/>
      <c r="AS131" s="1139"/>
      <c r="AT131" s="1140"/>
      <c r="AU131" s="236"/>
      <c r="AV131" s="236"/>
      <c r="AW131" s="236"/>
      <c r="AX131" s="1111" t="s">
        <v>511</v>
      </c>
      <c r="AY131" s="754"/>
      <c r="AZ131" s="754"/>
      <c r="BA131" s="754"/>
      <c r="BB131" s="754"/>
      <c r="BC131" s="754"/>
      <c r="BD131" s="754"/>
      <c r="BE131" s="1065"/>
      <c r="BF131" s="1112" t="s">
        <v>503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513</v>
      </c>
      <c r="W132" s="1122"/>
      <c r="X132" s="1122"/>
      <c r="Y132" s="1122"/>
      <c r="Z132" s="1123"/>
      <c r="AA132" s="1124">
        <v>-0.83683619600000003</v>
      </c>
      <c r="AB132" s="1125"/>
      <c r="AC132" s="1125"/>
      <c r="AD132" s="1125"/>
      <c r="AE132" s="1126"/>
      <c r="AF132" s="1127">
        <v>0.20694235899999999</v>
      </c>
      <c r="AG132" s="1125"/>
      <c r="AH132" s="1125"/>
      <c r="AI132" s="1125"/>
      <c r="AJ132" s="1126"/>
      <c r="AK132" s="1127">
        <v>1.150095815</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514</v>
      </c>
      <c r="W133" s="1105"/>
      <c r="X133" s="1105"/>
      <c r="Y133" s="1105"/>
      <c r="Z133" s="1106"/>
      <c r="AA133" s="1107">
        <v>-0.1</v>
      </c>
      <c r="AB133" s="1108"/>
      <c r="AC133" s="1108"/>
      <c r="AD133" s="1108"/>
      <c r="AE133" s="1109"/>
      <c r="AF133" s="1107">
        <v>-0.1</v>
      </c>
      <c r="AG133" s="1108"/>
      <c r="AH133" s="1108"/>
      <c r="AI133" s="1108"/>
      <c r="AJ133" s="1109"/>
      <c r="AK133" s="1107">
        <v>0.1</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ivP4XqsZ55wBIlpd3RfqURvAyIRkKW7DeGZgYSq+TSmh9hYVbPdJm+84RTXkYm8qMjfzWJ5LdhvT/0oycH5CBw==" saltValue="/PRKaYkDOgqVKYazBUkX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Z7" zoomScale="85" zoomScaleNormal="85" zoomScaleSheetLayoutView="85" workbookViewId="0">
      <selection activeCell="DL74" sqref="DL7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wZi8cL8Y8Q8noqC1B40SJr0qVRZVS4u8Uo1tLfNW/4rfNS4LFpQpZiY0J+Ysm7TlNp0eCgHT6JDXx7sY0qrIsg==" saltValue="xFxKmHNQtUgOIFkApe9s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49"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1AcIU4c7rOB+RUT3QY/pXeX2mlQrsBpVYKFSRNUgt2C9V1Js3Bq0rIcc5cXUay64mlrXlqlYO/jlnmI6d/Ckg==" saltValue="31egfdSnkOsTTKJObm/H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523</v>
      </c>
      <c r="AL9" s="1145"/>
      <c r="AM9" s="1145"/>
      <c r="AN9" s="1146"/>
      <c r="AO9" s="284">
        <v>1127180</v>
      </c>
      <c r="AP9" s="284">
        <v>183281</v>
      </c>
      <c r="AQ9" s="285">
        <v>135698</v>
      </c>
      <c r="AR9" s="286">
        <v>35.1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524</v>
      </c>
      <c r="AL10" s="1145"/>
      <c r="AM10" s="1145"/>
      <c r="AN10" s="1146"/>
      <c r="AO10" s="287">
        <v>123629</v>
      </c>
      <c r="AP10" s="287">
        <v>20102</v>
      </c>
      <c r="AQ10" s="288">
        <v>15070</v>
      </c>
      <c r="AR10" s="289">
        <v>33.4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525</v>
      </c>
      <c r="AL11" s="1145"/>
      <c r="AM11" s="1145"/>
      <c r="AN11" s="1146"/>
      <c r="AO11" s="287" t="s">
        <v>526</v>
      </c>
      <c r="AP11" s="287" t="s">
        <v>526</v>
      </c>
      <c r="AQ11" s="288">
        <v>1204</v>
      </c>
      <c r="AR11" s="289" t="s">
        <v>526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527</v>
      </c>
      <c r="AL12" s="1145"/>
      <c r="AM12" s="1145"/>
      <c r="AN12" s="1146"/>
      <c r="AO12" s="287" t="s">
        <v>526</v>
      </c>
      <c r="AP12" s="287" t="s">
        <v>526</v>
      </c>
      <c r="AQ12" s="288" t="s">
        <v>526</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528</v>
      </c>
      <c r="AL13" s="1145"/>
      <c r="AM13" s="1145"/>
      <c r="AN13" s="1146"/>
      <c r="AO13" s="287" t="s">
        <v>526</v>
      </c>
      <c r="AP13" s="287" t="s">
        <v>526</v>
      </c>
      <c r="AQ13" s="288">
        <v>5161</v>
      </c>
      <c r="AR13" s="289" t="s">
        <v>526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529</v>
      </c>
      <c r="AL14" s="1145"/>
      <c r="AM14" s="1145"/>
      <c r="AN14" s="1146"/>
      <c r="AO14" s="287">
        <v>19854</v>
      </c>
      <c r="AP14" s="287">
        <v>3228</v>
      </c>
      <c r="AQ14" s="288">
        <v>2589</v>
      </c>
      <c r="AR14" s="289">
        <v>24.7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530</v>
      </c>
      <c r="AL15" s="1148"/>
      <c r="AM15" s="1148"/>
      <c r="AN15" s="1149"/>
      <c r="AO15" s="287">
        <v>-73005</v>
      </c>
      <c r="AP15" s="287">
        <v>-11871</v>
      </c>
      <c r="AQ15" s="288">
        <v>-9993</v>
      </c>
      <c r="AR15" s="289">
        <v>18.8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1197658</v>
      </c>
      <c r="AP16" s="287">
        <v>194741</v>
      </c>
      <c r="AQ16" s="288">
        <v>149729</v>
      </c>
      <c r="AR16" s="289">
        <v>30.1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535</v>
      </c>
      <c r="AL21" s="1151"/>
      <c r="AM21" s="1151"/>
      <c r="AN21" s="1152"/>
      <c r="AO21" s="300">
        <v>14.96</v>
      </c>
      <c r="AP21" s="301">
        <v>13.47</v>
      </c>
      <c r="AQ21" s="302">
        <v>1.49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536</v>
      </c>
      <c r="AL22" s="1151"/>
      <c r="AM22" s="1151"/>
      <c r="AN22" s="1152"/>
      <c r="AO22" s="305">
        <v>95.1</v>
      </c>
      <c r="AP22" s="306">
        <v>96.1</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540</v>
      </c>
      <c r="AL32" s="1159"/>
      <c r="AM32" s="1159"/>
      <c r="AN32" s="1160"/>
      <c r="AO32" s="315">
        <v>404249</v>
      </c>
      <c r="AP32" s="315">
        <v>65732</v>
      </c>
      <c r="AQ32" s="316">
        <v>77495</v>
      </c>
      <c r="AR32" s="317">
        <v>-15.2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541</v>
      </c>
      <c r="AL33" s="1159"/>
      <c r="AM33" s="1159"/>
      <c r="AN33" s="1160"/>
      <c r="AO33" s="315" t="s">
        <v>526</v>
      </c>
      <c r="AP33" s="315" t="s">
        <v>526</v>
      </c>
      <c r="AQ33" s="316" t="s">
        <v>526</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542</v>
      </c>
      <c r="AL34" s="1159"/>
      <c r="AM34" s="1159"/>
      <c r="AN34" s="1160"/>
      <c r="AO34" s="315" t="s">
        <v>526</v>
      </c>
      <c r="AP34" s="315" t="s">
        <v>526</v>
      </c>
      <c r="AQ34" s="316" t="s">
        <v>526</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543</v>
      </c>
      <c r="AL35" s="1159"/>
      <c r="AM35" s="1159"/>
      <c r="AN35" s="1160"/>
      <c r="AO35" s="315">
        <v>240446</v>
      </c>
      <c r="AP35" s="315">
        <v>39097</v>
      </c>
      <c r="AQ35" s="316">
        <v>26940</v>
      </c>
      <c r="AR35" s="317">
        <v>45.1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544</v>
      </c>
      <c r="AL36" s="1159"/>
      <c r="AM36" s="1159"/>
      <c r="AN36" s="1160"/>
      <c r="AO36" s="315">
        <v>13388</v>
      </c>
      <c r="AP36" s="315">
        <v>2177</v>
      </c>
      <c r="AQ36" s="316">
        <v>3757</v>
      </c>
      <c r="AR36" s="317">
        <v>-42.1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545</v>
      </c>
      <c r="AL37" s="1159"/>
      <c r="AM37" s="1159"/>
      <c r="AN37" s="1160"/>
      <c r="AO37" s="315" t="s">
        <v>526</v>
      </c>
      <c r="AP37" s="315" t="s">
        <v>526</v>
      </c>
      <c r="AQ37" s="316">
        <v>476</v>
      </c>
      <c r="AR37" s="317" t="s">
        <v>526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546</v>
      </c>
      <c r="AL38" s="1162"/>
      <c r="AM38" s="1162"/>
      <c r="AN38" s="1163"/>
      <c r="AO38" s="318" t="s">
        <v>526</v>
      </c>
      <c r="AP38" s="318" t="s">
        <v>526</v>
      </c>
      <c r="AQ38" s="319">
        <v>3</v>
      </c>
      <c r="AR38" s="307" t="s">
        <v>526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547</v>
      </c>
      <c r="AL39" s="1162"/>
      <c r="AM39" s="1162"/>
      <c r="AN39" s="1163"/>
      <c r="AO39" s="315" t="s">
        <v>526</v>
      </c>
      <c r="AP39" s="315" t="s">
        <v>526</v>
      </c>
      <c r="AQ39" s="316">
        <v>-1869</v>
      </c>
      <c r="AR39" s="317" t="s">
        <v>526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548</v>
      </c>
      <c r="AL40" s="1159"/>
      <c r="AM40" s="1159"/>
      <c r="AN40" s="1160"/>
      <c r="AO40" s="315">
        <v>-622241</v>
      </c>
      <c r="AP40" s="315">
        <v>-101177</v>
      </c>
      <c r="AQ40" s="316">
        <v>-73868</v>
      </c>
      <c r="AR40" s="317">
        <v>37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304</v>
      </c>
      <c r="AL41" s="1165"/>
      <c r="AM41" s="1165"/>
      <c r="AN41" s="1166"/>
      <c r="AO41" s="315">
        <v>35842</v>
      </c>
      <c r="AP41" s="315">
        <v>5828</v>
      </c>
      <c r="AQ41" s="316">
        <v>32935</v>
      </c>
      <c r="AR41" s="317">
        <v>-82.3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518</v>
      </c>
      <c r="AN49" s="1155" t="s">
        <v>552</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540079</v>
      </c>
      <c r="AN51" s="337">
        <v>82129</v>
      </c>
      <c r="AO51" s="338">
        <v>-25.5</v>
      </c>
      <c r="AP51" s="339">
        <v>122882</v>
      </c>
      <c r="AQ51" s="340">
        <v>-11.4</v>
      </c>
      <c r="AR51" s="341">
        <v>-14.1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331945</v>
      </c>
      <c r="AN52" s="345">
        <v>50478</v>
      </c>
      <c r="AO52" s="346">
        <v>-34.799999999999997</v>
      </c>
      <c r="AP52" s="347">
        <v>65785</v>
      </c>
      <c r="AQ52" s="348">
        <v>-7.6</v>
      </c>
      <c r="AR52" s="349">
        <v>-27.2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636639</v>
      </c>
      <c r="AN53" s="337">
        <v>98826</v>
      </c>
      <c r="AO53" s="338">
        <v>20.3</v>
      </c>
      <c r="AP53" s="339">
        <v>114790</v>
      </c>
      <c r="AQ53" s="340">
        <v>-6.6</v>
      </c>
      <c r="AR53" s="341">
        <v>26.9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419181</v>
      </c>
      <c r="AN54" s="345">
        <v>65070</v>
      </c>
      <c r="AO54" s="346">
        <v>28.9</v>
      </c>
      <c r="AP54" s="347">
        <v>55601</v>
      </c>
      <c r="AQ54" s="348">
        <v>-15.5</v>
      </c>
      <c r="AR54" s="349">
        <v>44.4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1053177</v>
      </c>
      <c r="AN55" s="337">
        <v>165620</v>
      </c>
      <c r="AO55" s="338">
        <v>67.599999999999994</v>
      </c>
      <c r="AP55" s="339">
        <v>126262</v>
      </c>
      <c r="AQ55" s="340">
        <v>10</v>
      </c>
      <c r="AR55" s="341">
        <v>57.6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661242</v>
      </c>
      <c r="AN56" s="345">
        <v>103985</v>
      </c>
      <c r="AO56" s="346">
        <v>59.8</v>
      </c>
      <c r="AP56" s="347">
        <v>56769</v>
      </c>
      <c r="AQ56" s="348">
        <v>2.1</v>
      </c>
      <c r="AR56" s="349">
        <v>57.7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1177158</v>
      </c>
      <c r="AN57" s="337">
        <v>188859</v>
      </c>
      <c r="AO57" s="338">
        <v>14</v>
      </c>
      <c r="AP57" s="339">
        <v>126525</v>
      </c>
      <c r="AQ57" s="340">
        <v>0.2</v>
      </c>
      <c r="AR57" s="341">
        <v>13.8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555484</v>
      </c>
      <c r="AN58" s="345">
        <v>89120</v>
      </c>
      <c r="AO58" s="346">
        <v>-14.3</v>
      </c>
      <c r="AP58" s="347">
        <v>67052</v>
      </c>
      <c r="AQ58" s="348">
        <v>18.100000000000001</v>
      </c>
      <c r="AR58" s="349">
        <v>-32.4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877016</v>
      </c>
      <c r="AN59" s="337">
        <v>142604</v>
      </c>
      <c r="AO59" s="338">
        <v>-24.5</v>
      </c>
      <c r="AP59" s="339">
        <v>122054</v>
      </c>
      <c r="AQ59" s="340">
        <v>-3.5</v>
      </c>
      <c r="AR59" s="341">
        <v>-21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584888</v>
      </c>
      <c r="AN60" s="345">
        <v>95104</v>
      </c>
      <c r="AO60" s="346">
        <v>6.7</v>
      </c>
      <c r="AP60" s="347">
        <v>68298</v>
      </c>
      <c r="AQ60" s="348">
        <v>1.9</v>
      </c>
      <c r="AR60" s="349">
        <v>4.8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856814</v>
      </c>
      <c r="AN61" s="352">
        <v>135608</v>
      </c>
      <c r="AO61" s="353">
        <v>10.4</v>
      </c>
      <c r="AP61" s="354">
        <v>122503</v>
      </c>
      <c r="AQ61" s="355">
        <v>-2.2999999999999998</v>
      </c>
      <c r="AR61" s="341">
        <v>12.7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510548</v>
      </c>
      <c r="AN62" s="345">
        <v>80751</v>
      </c>
      <c r="AO62" s="346">
        <v>9.3000000000000007</v>
      </c>
      <c r="AP62" s="347">
        <v>62701</v>
      </c>
      <c r="AQ62" s="348">
        <v>-0.2</v>
      </c>
      <c r="AR62" s="349">
        <v>9.5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I2kVg9ebG99nQ4kiHFfisoe+Z42tZpfoOkM5D/hEihPBzWcqWwDKfkA9//fJ/Qv1VXkwpcDS31jpTzhN5jWktg==" saltValue="9QtiRfvxPkA2xa+awpaH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F96" zoomScale="85" zoomScaleNormal="85" zoomScaleSheetLayoutView="55" workbookViewId="0">
      <selection activeCell="AF65" sqref="AF65"/>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1" spans="125:125" ht="13.5" hidden="1" customHeight="1" x14ac:dyDescent="0.15">
      <c r="DU121" s="262"/>
    </row>
  </sheetData>
  <sheetProtection algorithmName="SHA-512" hashValue="BblZj4vMLblY+c7S1vpsS/ttUoWsMj+MZDqxLcBlXSVvdRW3I7Rlx1C8ePXV1gqXdC9TvjSF/quYy+8Avg2Pig==" saltValue="wVeJ4XjiqeXxS5nqIrqR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86" zoomScale="85" zoomScaleNormal="85" zoomScaleSheetLayoutView="55" workbookViewId="0">
      <selection activeCell="AF103" sqref="AF10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rlmmAQXwtVbw6kKLaweyZLXaQ3xniQGFUib/3cNXkSkoQFGb0EHAz3P5KgTf3kY7fEyGLf/mgNqJREGRAmmEUw==" saltValue="z9Ueoie1Qa3LfPivRQw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H3" sqref="H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7" t="s">
        <v>3</v>
      </c>
      <c r="D47" s="1167"/>
      <c r="E47" s="1168"/>
      <c r="F47" s="11">
        <v>71.290000000000006</v>
      </c>
      <c r="G47" s="12">
        <v>81.58</v>
      </c>
      <c r="H47" s="12">
        <v>82.45</v>
      </c>
      <c r="I47" s="12">
        <v>80.56</v>
      </c>
      <c r="J47" s="13">
        <v>79.86</v>
      </c>
    </row>
    <row r="48" spans="2:10" ht="57.75" customHeight="1" x14ac:dyDescent="0.15">
      <c r="B48" s="14"/>
      <c r="C48" s="1169" t="s">
        <v>4</v>
      </c>
      <c r="D48" s="1169"/>
      <c r="E48" s="1170"/>
      <c r="F48" s="15">
        <v>11.28</v>
      </c>
      <c r="G48" s="16">
        <v>11.02</v>
      </c>
      <c r="H48" s="16">
        <v>9.41</v>
      </c>
      <c r="I48" s="16">
        <v>6.71</v>
      </c>
      <c r="J48" s="17">
        <v>7.48</v>
      </c>
    </row>
    <row r="49" spans="2:10" ht="57.75" customHeight="1" thickBot="1" x14ac:dyDescent="0.2">
      <c r="B49" s="18"/>
      <c r="C49" s="1171" t="s">
        <v>5</v>
      </c>
      <c r="D49" s="1171"/>
      <c r="E49" s="1172"/>
      <c r="F49" s="19">
        <v>4.05</v>
      </c>
      <c r="G49" s="20">
        <v>5.76</v>
      </c>
      <c r="H49" s="20" t="s">
        <v>573</v>
      </c>
      <c r="I49" s="20" t="s">
        <v>574</v>
      </c>
      <c r="J49" s="21">
        <v>4.6100000000000003</v>
      </c>
    </row>
    <row r="50" spans="2:10" x14ac:dyDescent="0.15"/>
  </sheetData>
  <sheetProtection algorithmName="SHA-512" hashValue="wIcQ+Qic9rOKEq8JCTPyMT7yBbjGIqLgm+rp2xviFOBkMoDSlrZyABQTHYhd5d5lLuQfY+pJifeIwHh7a1bRXQ==" saltValue="NBorwfVV6an35GpDhvT+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2023-03-17T13:11:12Z</cp:lastPrinted>
  <dcterms:created xsi:type="dcterms:W3CDTF">2023-02-20T05:21:15Z</dcterms:created>
  <dcterms:modified xsi:type="dcterms:W3CDTF">2023-03-22T06:06:19Z</dcterms:modified>
  <cp:category/>
</cp:coreProperties>
</file>