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市町村課\001財政係\005公営企業\R6\001公営企業一般\006経営比較分析表\04_地局→県（市町村からの回答）\02_下水道事業\"/>
    </mc:Choice>
  </mc:AlternateContent>
  <xr:revisionPtr revIDLastSave="0" documentId="13_ncr:1_{85B77570-F652-4BC8-ADC6-2C652BE739E8}" xr6:coauthVersionLast="47" xr6:coauthVersionMax="47" xr10:uidLastSave="{00000000-0000-0000-0000-000000000000}"/>
  <workbookProtection workbookAlgorithmName="SHA-512" workbookHashValue="IQonllSx9KTnuF2QhmBJGILK0D9y0kcpX2jy6RZwuTM2Yuya7dshVZAH2gnl6yCKN+RUdoTGyL7g2confDI5lA==" workbookSaltValue="0ozK2baW4F6tzByTOHjWMA=="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G85" i="4"/>
  <c r="E85" i="4"/>
  <c r="AT10" i="4"/>
  <c r="I10" i="4"/>
  <c r="P8" i="4"/>
</calcChain>
</file>

<file path=xl/sharedStrings.xml><?xml version="1.0" encoding="utf-8"?>
<sst xmlns="http://schemas.openxmlformats.org/spreadsheetml/2006/main" count="297" uniqueCount="117">
  <si>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</si>
  <si>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</si>
  <si>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</si>
  <si>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</si>
  <si>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</si>
  <si>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</si>
  <si>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</si>
  <si>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</si>
  <si>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</si>
  <si>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</si>
  <si>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</si>
  <si>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</si>
  <si>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</si>
  <si>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</si>
  <si>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</si>
  <si>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</si>
  <si>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</si>
  <si>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</si>
  <si>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</si>
  <si>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</si>
  <si>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</si>
  <si>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</si>
  <si>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</si>
  <si>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</si>
  <si>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</si>
  <si>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</si>
  <si>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</si>
  <si>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</si>
  <si>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</si>
  <si>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</si>
  <si>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</si>
  <si>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</si>
  <si>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</si>
  <si>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</si>
  <si>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</si>
  <si>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</si>
  <si>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</si>
  <si>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</si>
  <si>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</si>
  <si>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</si>
  <si>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</si>
  <si>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</si>
  <si>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</si>
  <si>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</si>
  <si>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</si>
  <si>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</si>
  <si>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</si>
  <si>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</si>
  <si>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</si>
  <si>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</si>
  <si>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</si>
  <si>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</si>
  <si>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</si>
  <si>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</si>
  <si>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</si>
  <si>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</si>
  <si>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</si>
  <si>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</si>
  <si>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</si>
  <si>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</si>
  <si>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</si>
  <si>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</si>
  <si>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</si>
  <si>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</si>
  <si>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</si>
  <si>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</si>
  <si>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</si>
  <si>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</si>
  <si>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</si>
  <si>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</si>
  <si>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</si>
  <si>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</si>
  <si>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</si>
  <si>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</si>
  <si>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</si>
  <si>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</si>
  <si>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</si>
  <si>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</si>
  <si>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</si>
  <si>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</si>
  <si>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</si>
  <si>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</si>
  <si>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</si>
  <si>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</si>
  <si>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</si>
  <si>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</si>
  <si>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</si>
  <si>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</si>
  <si>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</si>
  <si>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</si>
  <si>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</si>
  <si>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</si>
  <si>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</si>
  <si>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</si>
  <si>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</si>
  <si>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</si>
  <si>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</si>
  <si>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</si>
  <si>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</si>
  <si>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</si>
  <si>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</si>
  <si>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</si>
  <si>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</si>
  <si>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</si>
  <si>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</si>
  <si>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</si>
  <si>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</si>
  <si>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</si>
  <si>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</si>
  <si>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</si>
  <si>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</si>
  <si>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</si>
  <si>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</si>
  <si>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</si>
  <si>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類似団体平均よりも大幅に低い水準となっている。しかし、古い施設では供用開始から約27年が経過し多くの機器が法定耐用年数を超過しているため、今後計画的な更新が必要である。
②管渠老朽化率：耐用年数を経過した管渠はないが、今後耐震化も含め更新計画の検討を行っていく。
③管渠改善率：令和5年度は管渠の布設替えは行っていない。今後耐震化も含め更新計画の検討を行っていく。</t>
    <rPh sb="40" eb="41">
      <t>フル</t>
    </rPh>
    <rPh sb="42" eb="44">
      <t>シセツ</t>
    </rPh>
    <phoneticPr fontId="4"/>
  </si>
  <si>
    <t>　令和5年度では経常収支比率が100％を大きく超え、また料金回収率は類似団体平均よりも高い水準にあった。しかし、一般会計からの繰入金に頼る部分が多く、料金収入では賄えていない。また、今後老朽化に伴う機器更新や施設改修が必要となってくることが予想され、多くの資金が必要となる。これらの工事を行う上で、企業債や一般会計からの繰入金を当てにするだけでなく、料金回収率を100％以上とし、今後の起債償還のための資金を作ることが重要である。
　しかし、人口減少や節水家電の普及により今後の有収水量の増加は望めない。従って、適正な料金体系への改定により料金回収率の向上を図るころが必要である。</t>
    <rPh sb="93" eb="96">
      <t>ロウキュウカ</t>
    </rPh>
    <rPh sb="97" eb="98">
      <t>トモナ</t>
    </rPh>
    <rPh sb="104" eb="108">
      <t>シセツカイシュウ</t>
    </rPh>
    <rPh sb="109" eb="111">
      <t>ヒツヨウ</t>
    </rPh>
    <rPh sb="120" eb="122">
      <t>ヨソウ</t>
    </rPh>
    <phoneticPr fontId="4"/>
  </si>
  <si>
    <t>①経常収支比率：資本的収入としていた一般会計からの繰入金を経常収益へ回したため、前年度に比べ大きく改善し、100％を超えた。しかし、未だに一般会計からの繰入金に大きく頼っているため、料金収入の増加が必須である。
②累積欠損金比率：令和5年度は一般会計からの繰入金を経常収益へ回したこともあり、大きく剰余金が発生し、累積欠損金はなくなった。しかし、一般会計からの繰入金に頼っていることには変わりがないため、料金収入の増加が必須である。
③前年度に比べ現金が増加したことにより改善した。しかし、未だ低い水準であるため引き続き改善に取り組んでいく。
④企業債残高対事業規模比率：比率は0％であり、本会計で負担する償還金はない状況である。しかし、一般会計の繰入金に頼っているため、今後の機器更新等のためにも、料金収入の増加が必須である。
⑤経費回収率：令和5年度は類似団体平均を超え、経営の改善が図られた。しかし、100％を超えることが望ましいため、料金収入の増加による更なる改善が必要である。
⑥汚水処理原価：類似団体平均値より若干低い水準となり、効率的な汚水処理が行われていると言える。引き続き更なる効率化を図っていく。
⑦施設使用率：人口減少により施設使用率は年々低下している。今後人口増加は見込めず、施設利用率の向上は見込めない。また、山間地域に点在する集落の施設であるため、近隣施設との統廃合は難しい。今後は、利用率に適した施設運営の検討を行っていく必要がある。
⑧水洗化率：類似団体平均より高い水準である。今後も水洗化の啓発を継続していく。</t>
    <rPh sb="273" eb="276">
      <t>キギョウサイ</t>
    </rPh>
    <rPh sb="276" eb="278">
      <t>ザンダカ</t>
    </rPh>
    <rPh sb="278" eb="279">
      <t>タイ</t>
    </rPh>
    <rPh sb="279" eb="283">
      <t>ジギョウキボ</t>
    </rPh>
    <rPh sb="283" eb="285">
      <t>ヒリツ</t>
    </rPh>
    <rPh sb="286" eb="288">
      <t>ヒリツ</t>
    </rPh>
    <rPh sb="295" eb="298">
      <t>ホンカイケイ</t>
    </rPh>
    <rPh sb="299" eb="301">
      <t>フタン</t>
    </rPh>
    <rPh sb="303" eb="306">
      <t>ショウカンキン</t>
    </rPh>
    <rPh sb="309" eb="311">
      <t>ジョウキョウ</t>
    </rPh>
    <rPh sb="319" eb="323">
      <t>イッパンカイケイ</t>
    </rPh>
    <rPh sb="324" eb="327">
      <t>クリイレキン</t>
    </rPh>
    <rPh sb="328" eb="329">
      <t>タヨ</t>
    </rPh>
    <rPh sb="336" eb="338">
      <t>コンゴ</t>
    </rPh>
    <rPh sb="339" eb="343">
      <t>キキコウシン</t>
    </rPh>
    <rPh sb="343" eb="344">
      <t>トウ</t>
    </rPh>
    <rPh sb="516" eb="520">
      <t>ジンコウゲンショウ</t>
    </rPh>
    <rPh sb="523" eb="525">
      <t>シセツ</t>
    </rPh>
    <rPh sb="525" eb="528">
      <t>シヨウリツ</t>
    </rPh>
    <rPh sb="529" eb="531">
      <t>ネンネン</t>
    </rPh>
    <rPh sb="531" eb="533">
      <t>テイカ</t>
    </rPh>
    <rPh sb="538" eb="540">
      <t>コンゴ</t>
    </rPh>
    <rPh sb="540" eb="544">
      <t>ジンコウゾウカ</t>
    </rPh>
    <rPh sb="545" eb="547">
      <t>ミコ</t>
    </rPh>
    <rPh sb="550" eb="555">
      <t>シセツリヨウリツ</t>
    </rPh>
    <rPh sb="556" eb="558">
      <t>コウジョウ</t>
    </rPh>
    <rPh sb="559" eb="561">
      <t>ミコ</t>
    </rPh>
    <rPh sb="568" eb="572">
      <t>サンカンチイキ</t>
    </rPh>
    <rPh sb="573" eb="575">
      <t>テンザイ</t>
    </rPh>
    <rPh sb="577" eb="579">
      <t>シュウラク</t>
    </rPh>
    <rPh sb="580" eb="582">
      <t>シセツ</t>
    </rPh>
    <rPh sb="588" eb="590">
      <t>キンリン</t>
    </rPh>
    <rPh sb="590" eb="592">
      <t>シセツ</t>
    </rPh>
    <rPh sb="594" eb="597">
      <t>トウハイゴウ</t>
    </rPh>
    <rPh sb="598" eb="599">
      <t>ムズカ</t>
    </rPh>
    <rPh sb="602" eb="604">
      <t>コンゴ</t>
    </rPh>
    <rPh sb="606" eb="609">
      <t>リヨウリツ</t>
    </rPh>
    <rPh sb="610" eb="611">
      <t>テキ</t>
    </rPh>
    <rPh sb="613" eb="617">
      <t>シセツウンエイ</t>
    </rPh>
    <rPh sb="618" eb="620">
      <t>ケントウ</t>
    </rPh>
    <rPh sb="621" eb="622">
      <t>オコナ</t>
    </rPh>
    <rPh sb="626" eb="6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</si>
</sst>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50-4E5B-86E2-86B1D64EF1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BC50-4E5B-86E2-86B1D64EF1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66.81</c:v>
                </c:pt>
                <c:pt idx="4">
                  <c:v>150.82</c:v>
                </c:pt>
              </c:numCache>
            </c:numRef>
          </c:val>
          <c:extLst>
            <c:ext xmlns:c16="http://schemas.microsoft.com/office/drawing/2014/chart" uri="{C3380CC4-5D6E-409C-BE32-E72D297353CC}">
              <c16:uniqueId val="{00000000-EC94-4AFE-BE48-DAC59CB767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EC94-4AFE-BE48-DAC59CB767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3.81</c:v>
                </c:pt>
                <c:pt idx="4">
                  <c:v>7.1</c:v>
                </c:pt>
              </c:numCache>
            </c:numRef>
          </c:val>
          <c:extLst>
            <c:ext xmlns:c16="http://schemas.microsoft.com/office/drawing/2014/chart" uri="{C3380CC4-5D6E-409C-BE32-E72D297353CC}">
              <c16:uniqueId val="{00000000-A405-434C-A0D5-A082D79EC8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A405-434C-A0D5-A082D79EC8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C7-4D19-927A-626221547B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FAC7-4D19-927A-626221547B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272.33</c:v>
                </c:pt>
                <c:pt idx="4" formatCode="#,##0.00;&quot;△&quot;#,##0.00">
                  <c:v>0</c:v>
                </c:pt>
              </c:numCache>
            </c:numRef>
          </c:val>
          <c:extLst>
            <c:ext xmlns:c16="http://schemas.microsoft.com/office/drawing/2014/chart" uri="{C3380CC4-5D6E-409C-BE32-E72D297353CC}">
              <c16:uniqueId val="{00000000-D456-4426-A86D-3F6632B2A0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D456-4426-A86D-3F6632B2A0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40.49</c:v>
                </c:pt>
                <c:pt idx="4">
                  <c:v>48.54</c:v>
                </c:pt>
              </c:numCache>
            </c:numRef>
          </c:val>
          <c:extLst>
            <c:ext xmlns:c16="http://schemas.microsoft.com/office/drawing/2014/chart" uri="{C3380CC4-5D6E-409C-BE32-E72D297353CC}">
              <c16:uniqueId val="{00000000-0D8A-4DA4-99B3-B5A01CAC15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0D8A-4DA4-99B3-B5A01CAC15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B-41AE-9310-563FD6325A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F61B-41AE-9310-563FD6325A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14.02</c:v>
                </c:pt>
                <c:pt idx="4">
                  <c:v>69.91</c:v>
                </c:pt>
              </c:numCache>
            </c:numRef>
          </c:val>
          <c:extLst>
            <c:ext xmlns:c16="http://schemas.microsoft.com/office/drawing/2014/chart" uri="{C3380CC4-5D6E-409C-BE32-E72D297353CC}">
              <c16:uniqueId val="{00000000-23D1-47D9-B96B-BB61EA557D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23D1-47D9-B96B-BB61EA557D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1306.73</c:v>
                </c:pt>
                <c:pt idx="4">
                  <c:v>262.52</c:v>
                </c:pt>
              </c:numCache>
            </c:numRef>
          </c:val>
          <c:extLst>
            <c:ext xmlns:c16="http://schemas.microsoft.com/office/drawing/2014/chart" uri="{C3380CC4-5D6E-409C-BE32-E72D297353CC}">
              <c16:uniqueId val="{00000000-0FB7-43C9-8391-7DC79FE22F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0FB7-43C9-8391-7DC79FE22F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24.71</c:v>
                </c:pt>
                <c:pt idx="4">
                  <c:v>24</c:v>
                </c:pt>
              </c:numCache>
            </c:numRef>
          </c:val>
          <c:extLst>
            <c:ext xmlns:c16="http://schemas.microsoft.com/office/drawing/2014/chart" uri="{C3380CC4-5D6E-409C-BE32-E72D297353CC}">
              <c16:uniqueId val="{00000000-50D3-4C9D-BE08-57E717D326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50D3-4C9D-BE08-57E717D326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91.6</c:v>
                </c:pt>
                <c:pt idx="4">
                  <c:v>91.55</c:v>
                </c:pt>
              </c:numCache>
            </c:numRef>
          </c:val>
          <c:extLst>
            <c:ext xmlns:c16="http://schemas.microsoft.com/office/drawing/2014/chart" uri="{C3380CC4-5D6E-409C-BE32-E72D297353CC}">
              <c16:uniqueId val="{00000000-2670-454A-A02A-77368B5146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2670-454A-A02A-77368B5146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37"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阿智村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5989</v>
      </c>
      <c r="AM8" s="41"/>
      <c r="AN8" s="41"/>
      <c r="AO8" s="41"/>
      <c r="AP8" s="41"/>
      <c r="AQ8" s="41"/>
      <c r="AR8" s="41"/>
      <c r="AS8" s="41"/>
      <c r="AT8" s="34">
        <f>データ!T6</f>
        <v>123.07</v>
      </c>
      <c r="AU8" s="34"/>
      <c r="AV8" s="34"/>
      <c r="AW8" s="34"/>
      <c r="AX8" s="34"/>
      <c r="AY8" s="34"/>
      <c r="AZ8" s="34"/>
      <c r="BA8" s="34"/>
      <c r="BB8" s="34">
        <f>データ!U6</f>
        <v>48.66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86.8</v>
      </c>
      <c r="J10" s="34"/>
      <c r="K10" s="34"/>
      <c r="L10" s="34"/>
      <c r="M10" s="34"/>
      <c r="N10" s="34"/>
      <c r="O10" s="34"/>
      <c r="P10" s="34">
        <f>データ!P6</f>
        <v>15.36</v>
      </c>
      <c r="Q10" s="34"/>
      <c r="R10" s="34"/>
      <c r="S10" s="34"/>
      <c r="T10" s="34"/>
      <c r="U10" s="34"/>
      <c r="V10" s="34"/>
      <c r="W10" s="34">
        <f>データ!Q6</f>
        <v>94.61</v>
      </c>
      <c r="X10" s="34"/>
      <c r="Y10" s="34"/>
      <c r="Z10" s="34"/>
      <c r="AA10" s="34"/>
      <c r="AB10" s="34"/>
      <c r="AC10" s="34"/>
      <c r="AD10" s="41">
        <f>データ!R6</f>
        <v>3278</v>
      </c>
      <c r="AE10" s="41"/>
      <c r="AF10" s="41"/>
      <c r="AG10" s="41"/>
      <c r="AH10" s="41"/>
      <c r="AI10" s="41"/>
      <c r="AJ10" s="41"/>
      <c r="AK10" s="2"/>
      <c r="AL10" s="41">
        <f>データ!V6</f>
        <v>911</v>
      </c>
      <c r="AM10" s="41"/>
      <c r="AN10" s="41"/>
      <c r="AO10" s="41"/>
      <c r="AP10" s="41"/>
      <c r="AQ10" s="41"/>
      <c r="AR10" s="41"/>
      <c r="AS10" s="41"/>
      <c r="AT10" s="34">
        <f>データ!W6</f>
        <v>0.44</v>
      </c>
      <c r="AU10" s="34"/>
      <c r="AV10" s="34"/>
      <c r="AW10" s="34"/>
      <c r="AX10" s="34"/>
      <c r="AY10" s="34"/>
      <c r="AZ10" s="34"/>
      <c r="BA10" s="34"/>
      <c r="BB10" s="34">
        <f>データ!X6</f>
        <v>2070.4499999999998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1ql0+oti+CEJycqnl9QdXNip1iT6wsROjv3rauNrHEr0eBswXpdTMgsu16e3ZRn1h7ouXIWyEDs9d3o1Nm4Gw==" saltValue="yOrcFqAhHES0jy+KmoWz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204072</v>
      </c>
      <c r="D6" s="19">
        <f t="shared" si="3"/>
        <v>46</v>
      </c>
      <c r="E6" s="19">
        <f t="shared" si="3"/>
        <v>17</v>
      </c>
      <c r="F6" s="19">
        <f t="shared" si="3"/>
        <v>5</v>
      </c>
      <c r="G6" s="19">
        <f t="shared" si="3"/>
        <v>0</v>
      </c>
      <c r="H6" s="19" t="str">
        <f t="shared" si="3"/>
        <v>長野県　阿智村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86.8</v>
      </c>
      <c r="P6" s="20">
        <f t="shared" si="3"/>
        <v>15.36</v>
      </c>
      <c r="Q6" s="20">
        <f t="shared" si="3"/>
        <v>94.61</v>
      </c>
      <c r="R6" s="20">
        <f t="shared" si="3"/>
        <v>3278</v>
      </c>
      <c r="S6" s="20">
        <f t="shared" si="3"/>
        <v>5989</v>
      </c>
      <c r="T6" s="20">
        <f t="shared" si="3"/>
        <v>123.07</v>
      </c>
      <c r="U6" s="20">
        <f t="shared" si="3"/>
        <v>48.66</v>
      </c>
      <c r="V6" s="20">
        <f t="shared" si="3"/>
        <v>911</v>
      </c>
      <c r="W6" s="20">
        <f t="shared" si="3"/>
        <v>0.44</v>
      </c>
      <c r="X6" s="20">
        <f t="shared" si="3"/>
        <v>2070.4499999999998</v>
      </c>
      <c r="Y6" s="21" t="str">
        <f>IF(Y7="",NA(),Y7)</f>
        <v>-</v>
      </c>
      <c r="Z6" s="21" t="str">
        <f t="shared" ref="Z6:AH6" si="4">IF(Z7="",NA(),Z7)</f>
        <v>-</v>
      </c>
      <c r="AA6" s="21" t="str">
        <f t="shared" si="4"/>
        <v>-</v>
      </c>
      <c r="AB6" s="21">
        <f t="shared" si="4"/>
        <v>66.81</v>
      </c>
      <c r="AC6" s="21">
        <f t="shared" si="4"/>
        <v>150.82</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1">
        <f t="shared" si="5"/>
        <v>272.33</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40.49</v>
      </c>
      <c r="AY6" s="21">
        <f t="shared" si="6"/>
        <v>48.54</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14.02</v>
      </c>
      <c r="BU6" s="21">
        <f t="shared" si="8"/>
        <v>69.91</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1306.73</v>
      </c>
      <c r="CF6" s="21">
        <f t="shared" si="9"/>
        <v>262.52</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24.71</v>
      </c>
      <c r="CQ6" s="21">
        <f t="shared" si="10"/>
        <v>24</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91.6</v>
      </c>
      <c r="DB6" s="21">
        <f t="shared" si="11"/>
        <v>91.55</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3.81</v>
      </c>
      <c r="DM6" s="21">
        <f t="shared" si="12"/>
        <v>7.1</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204072</v>
      </c>
      <c r="D7" s="23">
        <v>46</v>
      </c>
      <c r="E7" s="23">
        <v>17</v>
      </c>
      <c r="F7" s="23">
        <v>5</v>
      </c>
      <c r="G7" s="23">
        <v>0</v>
      </c>
      <c r="H7" s="23" t="s">
        <v>96</v>
      </c>
      <c r="I7" s="23" t="s">
        <v>97</v>
      </c>
      <c r="J7" s="23" t="s">
        <v>98</v>
      </c>
      <c r="K7" s="23" t="s">
        <v>99</v>
      </c>
      <c r="L7" s="23" t="s">
        <v>100</v>
      </c>
      <c r="M7" s="23" t="s">
        <v>101</v>
      </c>
      <c r="N7" s="24" t="s">
        <v>102</v>
      </c>
      <c r="O7" s="24">
        <v>86.8</v>
      </c>
      <c r="P7" s="24">
        <v>15.36</v>
      </c>
      <c r="Q7" s="24">
        <v>94.61</v>
      </c>
      <c r="R7" s="24">
        <v>3278</v>
      </c>
      <c r="S7" s="24">
        <v>5989</v>
      </c>
      <c r="T7" s="24">
        <v>123.07</v>
      </c>
      <c r="U7" s="24">
        <v>48.66</v>
      </c>
      <c r="V7" s="24">
        <v>911</v>
      </c>
      <c r="W7" s="24">
        <v>0.44</v>
      </c>
      <c r="X7" s="24">
        <v>2070.4499999999998</v>
      </c>
      <c r="Y7" s="24" t="s">
        <v>102</v>
      </c>
      <c r="Z7" s="24" t="s">
        <v>102</v>
      </c>
      <c r="AA7" s="24" t="s">
        <v>102</v>
      </c>
      <c r="AB7" s="24">
        <v>66.81</v>
      </c>
      <c r="AC7" s="24">
        <v>150.82</v>
      </c>
      <c r="AD7" s="24" t="s">
        <v>102</v>
      </c>
      <c r="AE7" s="24" t="s">
        <v>102</v>
      </c>
      <c r="AF7" s="24" t="s">
        <v>102</v>
      </c>
      <c r="AG7" s="24">
        <v>105.5</v>
      </c>
      <c r="AH7" s="24">
        <v>106.35</v>
      </c>
      <c r="AI7" s="24">
        <v>104.44</v>
      </c>
      <c r="AJ7" s="24" t="s">
        <v>102</v>
      </c>
      <c r="AK7" s="24" t="s">
        <v>102</v>
      </c>
      <c r="AL7" s="24" t="s">
        <v>102</v>
      </c>
      <c r="AM7" s="24">
        <v>272.33</v>
      </c>
      <c r="AN7" s="24">
        <v>0</v>
      </c>
      <c r="AO7" s="24" t="s">
        <v>102</v>
      </c>
      <c r="AP7" s="24" t="s">
        <v>102</v>
      </c>
      <c r="AQ7" s="24" t="s">
        <v>102</v>
      </c>
      <c r="AR7" s="24">
        <v>145.43</v>
      </c>
      <c r="AS7" s="24">
        <v>129.88999999999999</v>
      </c>
      <c r="AT7" s="24">
        <v>124.06</v>
      </c>
      <c r="AU7" s="24" t="s">
        <v>102</v>
      </c>
      <c r="AV7" s="24" t="s">
        <v>102</v>
      </c>
      <c r="AW7" s="24" t="s">
        <v>102</v>
      </c>
      <c r="AX7" s="24">
        <v>40.49</v>
      </c>
      <c r="AY7" s="24">
        <v>48.54</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14.02</v>
      </c>
      <c r="BU7" s="24">
        <v>69.91</v>
      </c>
      <c r="BV7" s="24" t="s">
        <v>102</v>
      </c>
      <c r="BW7" s="24" t="s">
        <v>102</v>
      </c>
      <c r="BX7" s="24" t="s">
        <v>102</v>
      </c>
      <c r="BY7" s="24">
        <v>52.94</v>
      </c>
      <c r="BZ7" s="24">
        <v>52.05</v>
      </c>
      <c r="CA7" s="24">
        <v>56.93</v>
      </c>
      <c r="CB7" s="24" t="s">
        <v>102</v>
      </c>
      <c r="CC7" s="24" t="s">
        <v>102</v>
      </c>
      <c r="CD7" s="24" t="s">
        <v>102</v>
      </c>
      <c r="CE7" s="24">
        <v>1306.73</v>
      </c>
      <c r="CF7" s="24">
        <v>262.52</v>
      </c>
      <c r="CG7" s="24" t="s">
        <v>102</v>
      </c>
      <c r="CH7" s="24" t="s">
        <v>102</v>
      </c>
      <c r="CI7" s="24" t="s">
        <v>102</v>
      </c>
      <c r="CJ7" s="24">
        <v>303.27999999999997</v>
      </c>
      <c r="CK7" s="24">
        <v>301.86</v>
      </c>
      <c r="CL7" s="24">
        <v>271.14999999999998</v>
      </c>
      <c r="CM7" s="24" t="s">
        <v>102</v>
      </c>
      <c r="CN7" s="24" t="s">
        <v>102</v>
      </c>
      <c r="CO7" s="24" t="s">
        <v>102</v>
      </c>
      <c r="CP7" s="24">
        <v>24.71</v>
      </c>
      <c r="CQ7" s="24">
        <v>24</v>
      </c>
      <c r="CR7" s="24" t="s">
        <v>102</v>
      </c>
      <c r="CS7" s="24" t="s">
        <v>102</v>
      </c>
      <c r="CT7" s="24" t="s">
        <v>102</v>
      </c>
      <c r="CU7" s="24">
        <v>52.35</v>
      </c>
      <c r="CV7" s="24">
        <v>46.25</v>
      </c>
      <c r="CW7" s="24">
        <v>49.87</v>
      </c>
      <c r="CX7" s="24" t="s">
        <v>102</v>
      </c>
      <c r="CY7" s="24" t="s">
        <v>102</v>
      </c>
      <c r="CZ7" s="24" t="s">
        <v>102</v>
      </c>
      <c r="DA7" s="24">
        <v>91.6</v>
      </c>
      <c r="DB7" s="24">
        <v>91.55</v>
      </c>
      <c r="DC7" s="24" t="s">
        <v>102</v>
      </c>
      <c r="DD7" s="24" t="s">
        <v>102</v>
      </c>
      <c r="DE7" s="24" t="s">
        <v>102</v>
      </c>
      <c r="DF7" s="24">
        <v>84.39</v>
      </c>
      <c r="DG7" s="24">
        <v>83.96</v>
      </c>
      <c r="DH7" s="24">
        <v>87.54</v>
      </c>
      <c r="DI7" s="24" t="s">
        <v>102</v>
      </c>
      <c r="DJ7" s="24" t="s">
        <v>102</v>
      </c>
      <c r="DK7" s="24" t="s">
        <v>102</v>
      </c>
      <c r="DL7" s="24">
        <v>3.81</v>
      </c>
      <c r="DM7" s="24">
        <v>7.1</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銀太</cp:lastModifiedBy>
  <dcterms:created xsi:type="dcterms:W3CDTF">2024-12-19T01:29:38Z</dcterms:created>
  <dcterms:modified xsi:type="dcterms:W3CDTF">2025-02-12T09:33:53Z</dcterms:modified>
  <cp:category/>
</cp:coreProperties>
</file>