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filterPrivacy="1" defaultThemeVersion="124226"/>
  <bookViews>
    <workbookView xWindow="240" yWindow="105" windowWidth="14805" windowHeight="8010"/>
  </bookViews>
  <sheets>
    <sheet name="22" sheetId="23" r:id="rId1"/>
    <sheet name="23" sheetId="24" r:id="rId2"/>
    <sheet name="24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'22'!$A$1:$X$55</definedName>
    <definedName name="_xlnm.Print_Area" localSheetId="1">'23'!$A$1:$W$47</definedName>
  </definedNames>
  <calcPr calcId="162913"/>
</workbook>
</file>

<file path=xl/calcChain.xml><?xml version="1.0" encoding="utf-8"?>
<calcChain xmlns="http://schemas.openxmlformats.org/spreadsheetml/2006/main">
  <c r="U27" i="25" l="1"/>
  <c r="Q27" i="25"/>
  <c r="M27" i="25"/>
  <c r="R46" i="24" l="1"/>
  <c r="G46" i="24"/>
  <c r="R13" i="24"/>
  <c r="R12" i="24"/>
  <c r="R11" i="24"/>
  <c r="R10" i="24"/>
  <c r="R9" i="24"/>
  <c r="R8" i="24"/>
  <c r="R7" i="24"/>
  <c r="M6" i="24"/>
  <c r="M14" i="24" s="1"/>
  <c r="H6" i="24"/>
  <c r="H14" i="24" s="1"/>
  <c r="R14" i="24" s="1"/>
  <c r="R5" i="24"/>
  <c r="R6" i="24" l="1"/>
  <c r="S46" i="23" l="1"/>
  <c r="G46" i="23"/>
  <c r="I9" i="23"/>
</calcChain>
</file>

<file path=xl/sharedStrings.xml><?xml version="1.0" encoding="utf-8"?>
<sst xmlns="http://schemas.openxmlformats.org/spreadsheetml/2006/main" count="197" uniqueCount="128">
  <si>
    <t>その他</t>
    <rPh sb="2" eb="3">
      <t>タ</t>
    </rPh>
    <phoneticPr fontId="1"/>
  </si>
  <si>
    <t>構成比</t>
    <rPh sb="0" eb="3">
      <t>コウセイヒ</t>
    </rPh>
    <phoneticPr fontId="1"/>
  </si>
  <si>
    <t>区分</t>
    <rPh sb="0" eb="2">
      <t>クブン</t>
    </rPh>
    <phoneticPr fontId="1"/>
  </si>
  <si>
    <t>合　　　　　計</t>
    <rPh sb="0" eb="1">
      <t>ア</t>
    </rPh>
    <rPh sb="6" eb="7">
      <t>ケイ</t>
    </rPh>
    <phoneticPr fontId="1"/>
  </si>
  <si>
    <t>平成28年度</t>
    <rPh sb="0" eb="2">
      <t>ヘイセイ</t>
    </rPh>
    <rPh sb="4" eb="6">
      <t>ネンド</t>
    </rPh>
    <phoneticPr fontId="1"/>
  </si>
  <si>
    <t>内</t>
    <rPh sb="0" eb="1">
      <t>ウチ</t>
    </rPh>
    <phoneticPr fontId="1"/>
  </si>
  <si>
    <t>訳</t>
    <rPh sb="0" eb="1">
      <t>ワケ</t>
    </rPh>
    <phoneticPr fontId="1"/>
  </si>
  <si>
    <t>財　　　　　　　　　　　政</t>
    <rPh sb="0" eb="1">
      <t>ザイ</t>
    </rPh>
    <rPh sb="12" eb="13">
      <t>セイ</t>
    </rPh>
    <phoneticPr fontId="1"/>
  </si>
  <si>
    <t>・平成29年度　　会計別当初予算</t>
    <rPh sb="1" eb="3">
      <t>ヘイセイ</t>
    </rPh>
    <rPh sb="5" eb="7">
      <t>ネンド</t>
    </rPh>
    <rPh sb="9" eb="11">
      <t>カイケイ</t>
    </rPh>
    <rPh sb="11" eb="12">
      <t>ベツ</t>
    </rPh>
    <rPh sb="12" eb="14">
      <t>トウショ</t>
    </rPh>
    <rPh sb="14" eb="16">
      <t>ヨサン</t>
    </rPh>
    <phoneticPr fontId="1"/>
  </si>
  <si>
    <t>（単位　：　千円、％）</t>
    <rPh sb="1" eb="3">
      <t>タンイ</t>
    </rPh>
    <rPh sb="6" eb="8">
      <t>センエン</t>
    </rPh>
    <phoneticPr fontId="1"/>
  </si>
  <si>
    <t>会計区分</t>
    <rPh sb="0" eb="2">
      <t>カイケイ</t>
    </rPh>
    <rPh sb="2" eb="4">
      <t>クブン</t>
    </rPh>
    <phoneticPr fontId="1"/>
  </si>
  <si>
    <t>平成29年度</t>
    <rPh sb="0" eb="2">
      <t>ヘイセイ</t>
    </rPh>
    <rPh sb="4" eb="6">
      <t>ネンド</t>
    </rPh>
    <phoneticPr fontId="1"/>
  </si>
  <si>
    <t>予算の比較</t>
    <rPh sb="0" eb="2">
      <t>ヨサン</t>
    </rPh>
    <rPh sb="3" eb="5">
      <t>ヒカク</t>
    </rPh>
    <phoneticPr fontId="1"/>
  </si>
  <si>
    <t>前年比</t>
    <rPh sb="0" eb="3">
      <t>ゼンネンヒ</t>
    </rPh>
    <phoneticPr fontId="1"/>
  </si>
  <si>
    <t>国民健康保険事業（事業勘定）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ジギョウ</t>
    </rPh>
    <rPh sb="11" eb="13">
      <t>カンジョウ</t>
    </rPh>
    <phoneticPr fontId="1"/>
  </si>
  <si>
    <t>国民健康保険事業（直診勘定）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1" eb="13">
      <t>カンジョウ</t>
    </rPh>
    <phoneticPr fontId="1"/>
  </si>
  <si>
    <t>法的化移行</t>
    <rPh sb="0" eb="2">
      <t>ホウテキ</t>
    </rPh>
    <rPh sb="2" eb="3">
      <t>カ</t>
    </rPh>
    <rPh sb="3" eb="5">
      <t>イコウ</t>
    </rPh>
    <phoneticPr fontId="1"/>
  </si>
  <si>
    <t>-</t>
    <phoneticPr fontId="1"/>
  </si>
  <si>
    <t>*水道事業会計は含まない</t>
    <rPh sb="1" eb="3">
      <t>スイドウ</t>
    </rPh>
    <rPh sb="3" eb="5">
      <t>ジギョウ</t>
    </rPh>
    <rPh sb="5" eb="7">
      <t>カイケイ</t>
    </rPh>
    <rPh sb="8" eb="9">
      <t>フク</t>
    </rPh>
    <phoneticPr fontId="1"/>
  </si>
  <si>
    <t>（資料　：　予算書）</t>
    <rPh sb="1" eb="3">
      <t>シリョウ</t>
    </rPh>
    <rPh sb="6" eb="9">
      <t>ヨサンショ</t>
    </rPh>
    <phoneticPr fontId="1"/>
  </si>
  <si>
    <t>・平成29年度　一般会計歳入歳出当初予算</t>
    <rPh sb="1" eb="3">
      <t>ヘイセイ</t>
    </rPh>
    <rPh sb="5" eb="7">
      <t>ネンド</t>
    </rPh>
    <rPh sb="8" eb="10">
      <t>イッパン</t>
    </rPh>
    <rPh sb="10" eb="12">
      <t>カイケイ</t>
    </rPh>
    <rPh sb="12" eb="14">
      <t>サイニュウ</t>
    </rPh>
    <rPh sb="14" eb="16">
      <t>サイシュツ</t>
    </rPh>
    <rPh sb="16" eb="18">
      <t>トウショ</t>
    </rPh>
    <rPh sb="18" eb="20">
      <t>ヨサン</t>
    </rPh>
    <phoneticPr fontId="1"/>
  </si>
  <si>
    <t>歳　　　　　　入</t>
    <rPh sb="0" eb="1">
      <t>トシ</t>
    </rPh>
    <rPh sb="7" eb="8">
      <t>イ</t>
    </rPh>
    <phoneticPr fontId="1"/>
  </si>
  <si>
    <t>歳　　　　　　出</t>
    <rPh sb="0" eb="1">
      <t>トシ</t>
    </rPh>
    <rPh sb="7" eb="8">
      <t>デ</t>
    </rPh>
    <phoneticPr fontId="1"/>
  </si>
  <si>
    <t>科　　　目</t>
    <rPh sb="0" eb="1">
      <t>カ</t>
    </rPh>
    <rPh sb="4" eb="5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</si>
  <si>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</si>
  <si>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</si>
  <si>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rPh sb="0" eb="2">
      <t>チホウ</t>
    </rPh>
    <rPh sb="2" eb="5">
      <t>ショウヒゼイ</t>
    </rPh>
    <rPh sb="5" eb="6">
      <t>コウ</t>
    </rPh>
    <rPh sb="6" eb="7">
      <t>ツキ</t>
    </rPh>
    <rPh sb="7" eb="8">
      <t>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</si>
  <si>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</si>
  <si>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自動車所得税交付金</t>
    <rPh sb="0" eb="3">
      <t>ジドウシャ</t>
    </rPh>
    <rPh sb="3" eb="6">
      <t>ショトクゼイ</t>
    </rPh>
    <rPh sb="6" eb="9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</si>
  <si>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</si>
  <si>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</si>
  <si>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</si>
  <si>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・平成29年度　　公営企業会計当初予算</t>
    <rPh sb="1" eb="3">
      <t>ヘイセイ</t>
    </rPh>
    <rPh sb="5" eb="7">
      <t>ネンド</t>
    </rPh>
    <rPh sb="9" eb="11">
      <t>コウエイ</t>
    </rPh>
    <rPh sb="11" eb="13">
      <t>キギョウ</t>
    </rPh>
    <rPh sb="13" eb="15">
      <t>カイケイ</t>
    </rPh>
    <rPh sb="15" eb="17">
      <t>トウショ</t>
    </rPh>
    <rPh sb="17" eb="19">
      <t>ヨサン</t>
    </rPh>
    <phoneticPr fontId="1"/>
  </si>
  <si>
    <t>＜水道事業会計＞</t>
    <rPh sb="1" eb="3">
      <t>スイドウ</t>
    </rPh>
    <rPh sb="3" eb="5">
      <t>ジギョウ</t>
    </rPh>
    <rPh sb="5" eb="7">
      <t>カイケイ</t>
    </rPh>
    <phoneticPr fontId="1"/>
  </si>
  <si>
    <t>（単位　：　千円）</t>
    <rPh sb="1" eb="3">
      <t>タンイ</t>
    </rPh>
    <rPh sb="6" eb="8">
      <t>センエン</t>
    </rPh>
    <phoneticPr fontId="1"/>
  </si>
  <si>
    <t>収益的
収　支</t>
    <rPh sb="0" eb="3">
      <t>シュウエキテキ</t>
    </rPh>
    <rPh sb="4" eb="5">
      <t>オサム</t>
    </rPh>
    <rPh sb="6" eb="7">
      <t>シ</t>
    </rPh>
    <phoneticPr fontId="1"/>
  </si>
  <si>
    <t>資本的
収　支</t>
    <rPh sb="0" eb="2">
      <t>シホン</t>
    </rPh>
    <rPh sb="2" eb="3">
      <t>テキ</t>
    </rPh>
    <rPh sb="4" eb="5">
      <t>オサム</t>
    </rPh>
    <rPh sb="6" eb="7">
      <t>シ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</si>
  <si>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</si>
  <si>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</si>
  <si>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※水道事業は平成29年度より公営企業会計に移行したため表現が変わりました　（資料　：　予算書）</t>
    <rPh sb="1" eb="3">
      <t>スイドウ</t>
    </rPh>
    <rPh sb="3" eb="5">
      <t>ジギョウ</t>
    </rPh>
    <rPh sb="6" eb="8">
      <t>ヘイセイ</t>
    </rPh>
    <rPh sb="10" eb="12">
      <t>ネンド</t>
    </rPh>
    <rPh sb="14" eb="16">
      <t>コウエイ</t>
    </rPh>
    <rPh sb="16" eb="18">
      <t>キギョウ</t>
    </rPh>
    <rPh sb="18" eb="20">
      <t>カイケイ</t>
    </rPh>
    <rPh sb="21" eb="23">
      <t>イコウ</t>
    </rPh>
    <rPh sb="27" eb="29">
      <t>ヒョウゲン</t>
    </rPh>
    <rPh sb="30" eb="31">
      <t>カ</t>
    </rPh>
    <phoneticPr fontId="1"/>
  </si>
  <si>
    <t>・平成28年度　　会計別決算額</t>
    <rPh sb="1" eb="3">
      <t>ヘイセイ</t>
    </rPh>
    <rPh sb="5" eb="7">
      <t>ネンド</t>
    </rPh>
    <rPh sb="9" eb="11">
      <t>カイケイ</t>
    </rPh>
    <rPh sb="11" eb="12">
      <t>ベツ</t>
    </rPh>
    <rPh sb="12" eb="14">
      <t>ケッサン</t>
    </rPh>
    <rPh sb="14" eb="15">
      <t>ガク</t>
    </rPh>
    <phoneticPr fontId="1"/>
  </si>
  <si>
    <t>（単位　：　円）</t>
    <rPh sb="1" eb="3">
      <t>タンイ</t>
    </rPh>
    <rPh sb="6" eb="7">
      <t>エン</t>
    </rPh>
    <phoneticPr fontId="1"/>
  </si>
  <si>
    <t>会計名</t>
    <rPh sb="0" eb="2">
      <t>カイケイ</t>
    </rPh>
    <rPh sb="2" eb="3">
      <t>メイ</t>
    </rPh>
    <phoneticPr fontId="1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</si>
  <si>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</si>
  <si>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</si>
  <si>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差引額</t>
    <rPh sb="0" eb="2">
      <t>サシヒキ</t>
    </rPh>
    <rPh sb="2" eb="3">
      <t>ガク</t>
    </rPh>
    <phoneticPr fontId="1"/>
  </si>
  <si>
    <t>（資料　：　決算書）</t>
    <rPh sb="1" eb="3">
      <t>シリョウ</t>
    </rPh>
    <rPh sb="6" eb="9">
      <t>ケッサンショ</t>
    </rPh>
    <phoneticPr fontId="1"/>
  </si>
  <si>
    <t>・平成28年度　　一般会計歳入歳出決算額</t>
    <rPh sb="1" eb="3">
      <t>ヘイセイ</t>
    </rPh>
    <rPh sb="5" eb="7">
      <t>ネンド</t>
    </rPh>
    <rPh sb="9" eb="11">
      <t>イッパン</t>
    </rPh>
    <rPh sb="11" eb="13">
      <t>カイケイ</t>
    </rPh>
    <rPh sb="13" eb="15">
      <t>サイニュウ</t>
    </rPh>
    <rPh sb="15" eb="17">
      <t>サイシュツ</t>
    </rPh>
    <rPh sb="17" eb="19">
      <t>ケッサン</t>
    </rPh>
    <rPh sb="19" eb="20">
      <t>ガク</t>
    </rPh>
    <phoneticPr fontId="1"/>
  </si>
  <si>
    <t>（単位　：　円、％）</t>
    <rPh sb="1" eb="3">
      <t>タンイ</t>
    </rPh>
    <rPh sb="6" eb="7">
      <t>エン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</si>
  <si>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</si>
  <si>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・村債残高の状況</t>
    <rPh sb="1" eb="3">
      <t>ソンサイ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</si>
  <si>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7">
      <t>マン</t>
    </rPh>
    <rPh sb="7" eb="8">
      <t>エン</t>
    </rPh>
    <phoneticPr fontId="1"/>
  </si>
  <si>
    <t>平成26年度末</t>
    <rPh sb="0" eb="2">
      <t>ヘイセイ</t>
    </rPh>
    <rPh sb="4" eb="7">
      <t>ネンドマツ</t>
    </rPh>
    <phoneticPr fontId="1"/>
  </si>
  <si>
    <t>平成27年度末</t>
    <rPh sb="0" eb="2">
      <t>ヘイセイ</t>
    </rPh>
    <rPh sb="4" eb="7">
      <t>ネンドマツ</t>
    </rPh>
    <phoneticPr fontId="1"/>
  </si>
  <si>
    <t>平成28年度末</t>
    <rPh sb="0" eb="2">
      <t>ヘイセイ</t>
    </rPh>
    <rPh sb="4" eb="7">
      <t>ネンドマツ</t>
    </rPh>
    <phoneticPr fontId="1"/>
  </si>
  <si>
    <t>・基金残高の状況</t>
    <rPh sb="1" eb="3">
      <t>キキン</t>
    </rPh>
    <rPh sb="3" eb="5">
      <t>ザンダカ</t>
    </rPh>
    <rPh sb="6" eb="8">
      <t>ジョウキョウ</t>
    </rPh>
    <phoneticPr fontId="1"/>
  </si>
  <si>
    <t>（単位　：　万円）</t>
    <rPh sb="1" eb="3">
      <t>タンイ</t>
    </rPh>
    <rPh sb="6" eb="8">
      <t>マンエン</t>
    </rPh>
    <phoneticPr fontId="1"/>
  </si>
  <si>
    <t>区　　　分</t>
    <rPh sb="0" eb="1">
      <t>ク</t>
    </rPh>
    <rPh sb="4" eb="5">
      <t>ブン</t>
    </rPh>
    <phoneticPr fontId="1"/>
  </si>
  <si>
    <t>平成26年度末</t>
    <rPh sb="0" eb="2">
      <t>ヘイセイ</t>
    </rPh>
    <rPh sb="4" eb="6">
      <t>ネンド</t>
    </rPh>
    <rPh sb="6" eb="7">
      <t>マツ</t>
    </rPh>
    <phoneticPr fontId="1"/>
  </si>
  <si>
    <t>平成27年度末</t>
    <rPh sb="0" eb="2">
      <t>ヘイセイ</t>
    </rPh>
    <rPh sb="4" eb="6">
      <t>ネンド</t>
    </rPh>
    <rPh sb="6" eb="7">
      <t>マツ</t>
    </rPh>
    <phoneticPr fontId="1"/>
  </si>
  <si>
    <t>平成28年度末</t>
    <rPh sb="0" eb="2">
      <t>ヘイセイ</t>
    </rPh>
    <rPh sb="4" eb="6">
      <t>ネンド</t>
    </rPh>
    <rPh sb="6" eb="7">
      <t>マツ</t>
    </rPh>
    <phoneticPr fontId="1"/>
  </si>
  <si>
    <t>一　　般　　会　　計</t>
    <rPh sb="0" eb="1">
      <t>イチ</t>
    </rPh>
    <rPh sb="3" eb="4">
      <t>ハン</t>
    </rPh>
    <rPh sb="6" eb="7">
      <t>カイ</t>
    </rPh>
    <rPh sb="9" eb="10">
      <t>ケイ</t>
    </rPh>
    <phoneticPr fontId="1"/>
  </si>
  <si>
    <t>ふるさと振興基金</t>
    <rPh sb="4" eb="6">
      <t>シンコウ</t>
    </rPh>
    <rPh sb="6" eb="8">
      <t>キキン</t>
    </rPh>
    <phoneticPr fontId="1"/>
  </si>
  <si>
    <t>公共施設整備基金</t>
    <rPh sb="0" eb="2">
      <t>コウキョウ</t>
    </rPh>
    <rPh sb="2" eb="3">
      <t>セ</t>
    </rPh>
    <rPh sb="3" eb="4">
      <t>セツ</t>
    </rPh>
    <rPh sb="4" eb="5">
      <t>ヒトシ</t>
    </rPh>
    <rPh sb="5" eb="6">
      <t>ソナエ</t>
    </rPh>
    <rPh sb="6" eb="8">
      <t>キキン</t>
    </rPh>
    <rPh sb="7" eb="8">
      <t>キン</t>
    </rPh>
    <phoneticPr fontId="1"/>
  </si>
  <si>
    <t>温泉事業施設整備基金</t>
    <rPh sb="0" eb="2">
      <t>オンセン</t>
    </rPh>
    <rPh sb="2" eb="4">
      <t>ジギョウ</t>
    </rPh>
    <rPh sb="4" eb="6">
      <t>シセツ</t>
    </rPh>
    <rPh sb="6" eb="8">
      <t>セイビ</t>
    </rPh>
    <rPh sb="8" eb="10">
      <t>キキン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</si>
  <si>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</si>
  <si>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</si>
  <si>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</si>
  <si>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合　　　　　　　　　　計</t>
    <rPh sb="0" eb="1">
      <t>ア</t>
    </rPh>
    <rPh sb="11" eb="12">
      <t>ケイ</t>
    </rPh>
    <phoneticPr fontId="1"/>
  </si>
  <si>
    <t>国民健康保険　（事業勘定）</t>
    <rPh sb="0" eb="2">
      <t>コクミン</t>
    </rPh>
    <rPh sb="2" eb="4">
      <t>ケンコウ</t>
    </rPh>
    <rPh sb="4" eb="6">
      <t>ホケン</t>
    </rPh>
    <rPh sb="8" eb="10">
      <t>ジギョウ</t>
    </rPh>
    <rPh sb="10" eb="12">
      <t>カンジョウ</t>
    </rPh>
    <phoneticPr fontId="1"/>
  </si>
  <si>
    <t>国民健康保険　（直診勘定）</t>
    <rPh sb="0" eb="2">
      <t>コクミン</t>
    </rPh>
    <rPh sb="2" eb="4">
      <t>ケンコウ</t>
    </rPh>
    <rPh sb="4" eb="6">
      <t>ホケン</t>
    </rPh>
    <rPh sb="8" eb="10">
      <t>チョクシン</t>
    </rPh>
    <rPh sb="10" eb="12">
      <t>カンジョウ</t>
    </rPh>
    <phoneticPr fontId="1"/>
  </si>
  <si>
    <t>水道事業</t>
    <rPh sb="0" eb="1">
      <t>ミズ</t>
    </rPh>
    <rPh sb="1" eb="2">
      <t>ミチ</t>
    </rPh>
    <rPh sb="2" eb="3">
      <t>コト</t>
    </rPh>
    <rPh sb="3" eb="4">
      <t>ギョウ</t>
    </rPh>
    <phoneticPr fontId="1"/>
  </si>
  <si>
    <t>下水道事業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phoneticPr fontId="1"/>
  </si>
  <si>
    <t>農業集落排水事業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phoneticPr fontId="1"/>
  </si>
  <si>
    <t>介護保険</t>
    <rPh sb="0" eb="1">
      <t>カイ</t>
    </rPh>
    <rPh sb="1" eb="2">
      <t>マモル</t>
    </rPh>
    <rPh sb="2" eb="3">
      <t>ホ</t>
    </rPh>
    <rPh sb="3" eb="4">
      <t>ケン</t>
    </rPh>
    <phoneticPr fontId="1"/>
  </si>
  <si>
    <t>後期高齢者医療</t>
    <rPh sb="0" eb="1">
      <t>アト</t>
    </rPh>
    <rPh sb="1" eb="2">
      <t>キ</t>
    </rPh>
    <rPh sb="2" eb="3">
      <t>コウ</t>
    </rPh>
    <rPh sb="3" eb="4">
      <t>トシ</t>
    </rPh>
    <rPh sb="4" eb="5">
      <t>シャ</t>
    </rPh>
    <rPh sb="5" eb="6">
      <t>イ</t>
    </rPh>
    <rPh sb="6" eb="7">
      <t>イヤス</t>
    </rPh>
    <phoneticPr fontId="1"/>
  </si>
  <si>
    <t>特　　別　　会　　計</t>
    <rPh sb="0" eb="1">
      <t>トク</t>
    </rPh>
    <rPh sb="3" eb="4">
      <t>ベツ</t>
    </rPh>
    <rPh sb="6" eb="7">
      <t>カイ</t>
    </rPh>
    <rPh sb="9" eb="10">
      <t>ケイ</t>
    </rPh>
    <phoneticPr fontId="1"/>
  </si>
  <si>
    <t>合　　　　計</t>
    <rPh sb="0" eb="1">
      <t>ア</t>
    </rPh>
    <rPh sb="5" eb="6">
      <t>ケイ</t>
    </rPh>
    <phoneticPr fontId="1"/>
  </si>
  <si>
    <t>村税</t>
    <rPh sb="0" eb="1">
      <t>ムラ</t>
    </rPh>
    <rPh sb="1" eb="2">
      <t>ゼイ</t>
    </rPh>
    <phoneticPr fontId="1"/>
  </si>
  <si>
    <t>地方譲与税</t>
    <rPh sb="0" eb="1">
      <t>チ</t>
    </rPh>
    <rPh sb="1" eb="2">
      <t>カタ</t>
    </rPh>
    <rPh sb="2" eb="3">
      <t>ユズル</t>
    </rPh>
    <rPh sb="3" eb="4">
      <t>クミ</t>
    </rPh>
    <rPh sb="4" eb="5">
      <t>ゼイ</t>
    </rPh>
    <phoneticPr fontId="1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</si>
  <si>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</si>
  <si>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配当割交付金</t>
    <rPh sb="0" eb="1">
      <t>ハイ</t>
    </rPh>
    <rPh sb="1" eb="2">
      <t>トウ</t>
    </rPh>
    <rPh sb="2" eb="3">
      <t>ワリ</t>
    </rPh>
    <rPh sb="3" eb="4">
      <t>コウ</t>
    </rPh>
    <rPh sb="4" eb="5">
      <t>ツキ</t>
    </rPh>
    <rPh sb="5" eb="6">
      <t>キン</t>
    </rPh>
    <phoneticPr fontId="1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</si>
  <si>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ツキ</t>
    </rPh>
    <rPh sb="6" eb="7">
      <t>キン</t>
    </rPh>
    <phoneticPr fontId="1"/>
  </si>
  <si>
    <t>地方交付税</t>
    <rPh sb="0" eb="1">
      <t>チ</t>
    </rPh>
    <rPh sb="1" eb="2">
      <t>カタ</t>
    </rPh>
    <rPh sb="2" eb="3">
      <t>コウ</t>
    </rPh>
    <rPh sb="3" eb="4">
      <t>ツキ</t>
    </rPh>
    <rPh sb="4" eb="5">
      <t>ゼイ</t>
    </rPh>
    <phoneticPr fontId="1"/>
  </si>
  <si>
    <t>国庫支出金</t>
    <rPh sb="0" eb="1">
      <t>クニ</t>
    </rPh>
    <rPh sb="1" eb="2">
      <t>コ</t>
    </rPh>
    <rPh sb="2" eb="3">
      <t>シ</t>
    </rPh>
    <rPh sb="3" eb="4">
      <t>デ</t>
    </rPh>
    <rPh sb="4" eb="5">
      <t>キン</t>
    </rPh>
    <phoneticPr fontId="1"/>
  </si>
  <si>
    <t>県支出金</t>
    <rPh sb="0" eb="1">
      <t>ケン</t>
    </rPh>
    <rPh sb="1" eb="2">
      <t>シ</t>
    </rPh>
    <rPh sb="2" eb="3">
      <t>デ</t>
    </rPh>
    <rPh sb="3" eb="4">
      <t>キン</t>
    </rPh>
    <phoneticPr fontId="1"/>
  </si>
  <si>
    <t>財産収入</t>
    <rPh sb="0" eb="1">
      <t>ザイ</t>
    </rPh>
    <rPh sb="1" eb="2">
      <t>サン</t>
    </rPh>
    <rPh sb="2" eb="3">
      <t>オサム</t>
    </rPh>
    <rPh sb="3" eb="4">
      <t>イ</t>
    </rPh>
    <phoneticPr fontId="1"/>
  </si>
  <si>
    <t>寄付金</t>
    <rPh sb="0" eb="1">
      <t>ヤドリキ</t>
    </rPh>
    <rPh sb="1" eb="2">
      <t>ツキ</t>
    </rPh>
    <rPh sb="2" eb="3">
      <t>キン</t>
    </rPh>
    <phoneticPr fontId="1"/>
  </si>
  <si>
    <t>繰入金</t>
    <rPh sb="0" eb="1">
      <t>クリ</t>
    </rPh>
    <rPh sb="1" eb="2">
      <t>イ</t>
    </rPh>
    <rPh sb="2" eb="3">
      <t>キン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</si>
  <si>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</si>
  <si>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諸収入</t>
    <rPh sb="0" eb="1">
      <t>ショ</t>
    </rPh>
    <rPh sb="1" eb="2">
      <t>オサム</t>
    </rPh>
    <rPh sb="2" eb="3">
      <t>イ</t>
    </rPh>
    <phoneticPr fontId="1"/>
  </si>
  <si>
    <t>村債</t>
    <rPh sb="0" eb="1">
      <t>ムラ</t>
    </rPh>
    <rPh sb="1" eb="2">
      <t>サイ</t>
    </rPh>
    <phoneticPr fontId="1"/>
  </si>
  <si>
    <t>歳入合計</t>
    <rPh sb="0" eb="1">
      <t>トシ</t>
    </rPh>
    <rPh sb="1" eb="2">
      <t>イ</t>
    </rPh>
    <rPh sb="2" eb="3">
      <t>ア</t>
    </rPh>
    <rPh sb="3" eb="4">
      <t>ケイ</t>
    </rPh>
    <phoneticPr fontId="1"/>
  </si>
  <si>
    <t>議会費</t>
    <rPh sb="0" eb="1">
      <t>ギ</t>
    </rPh>
    <rPh sb="1" eb="2">
      <t>カイ</t>
    </rPh>
    <rPh sb="2" eb="3">
      <t>ヒ</t>
    </rPh>
    <phoneticPr fontId="1"/>
  </si>
  <si>
    <t>総務費</t>
    <rPh sb="0" eb="1">
      <t>ソウ</t>
    </rPh>
    <rPh sb="1" eb="2">
      <t>ツトム</t>
    </rPh>
    <rPh sb="2" eb="3">
      <t>ヒ</t>
    </rPh>
    <phoneticPr fontId="1"/>
  </si>
  <si>
    <t>民生費</t>
    <rPh sb="0" eb="1">
      <t>タミ</t>
    </rPh>
    <rPh sb="1" eb="2">
      <t>セイ</t>
    </rPh>
    <rPh sb="2" eb="3">
      <t>ヒ</t>
    </rPh>
    <phoneticPr fontId="1"/>
  </si>
  <si>
    <t>衛生費</t>
    <rPh sb="0" eb="1">
      <t>マモル</t>
    </rPh>
    <rPh sb="1" eb="2">
      <t>セイ</t>
    </rPh>
    <rPh sb="2" eb="3">
      <t>ヒ</t>
    </rPh>
    <phoneticPr fontId="1"/>
  </si>
  <si>
    <t>労働費</t>
    <rPh sb="0" eb="1">
      <t>ロウ</t>
    </rPh>
    <rPh sb="1" eb="2">
      <t>ハタラキ</t>
    </rPh>
    <rPh sb="2" eb="3">
      <t>ヒ</t>
    </rPh>
    <phoneticPr fontId="1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</si>
  <si>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1"/>
  </si>
  <si>
    <t>商工費</t>
    <rPh sb="0" eb="1">
      <t>ショウ</t>
    </rPh>
    <rPh sb="1" eb="2">
      <t>コウ</t>
    </rPh>
    <rPh sb="2" eb="3">
      <t>ヒ</t>
    </rPh>
    <phoneticPr fontId="1"/>
  </si>
  <si>
    <t>土木費</t>
    <rPh sb="0" eb="1">
      <t>ツチ</t>
    </rPh>
    <rPh sb="1" eb="2">
      <t>キ</t>
    </rPh>
    <rPh sb="2" eb="3">
      <t>ヒ</t>
    </rPh>
    <phoneticPr fontId="1"/>
  </si>
  <si>
    <t>消防費</t>
    <rPh sb="0" eb="1">
      <t>ショウ</t>
    </rPh>
    <rPh sb="1" eb="2">
      <t>ボウ</t>
    </rPh>
    <rPh sb="2" eb="3">
      <t>ヒ</t>
    </rPh>
    <phoneticPr fontId="1"/>
  </si>
  <si>
    <t>教育費</t>
    <rPh sb="0" eb="1">
      <t>キョウ</t>
    </rPh>
    <rPh sb="1" eb="2">
      <t>イク</t>
    </rPh>
    <rPh sb="2" eb="3">
      <t>ヒ</t>
    </rPh>
    <phoneticPr fontId="1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</si>
  <si>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1"/>
  </si>
  <si>
    <t>公債費</t>
    <rPh sb="0" eb="1">
      <t>コウ</t>
    </rPh>
    <rPh sb="1" eb="2">
      <t>サイ</t>
    </rPh>
    <rPh sb="2" eb="3">
      <t>ヒ</t>
    </rPh>
    <phoneticPr fontId="1"/>
  </si>
  <si>
    <t>歳出合計</t>
    <rPh sb="0" eb="1">
      <t>トシ</t>
    </rPh>
    <rPh sb="1" eb="2">
      <t>デ</t>
    </rPh>
    <rPh sb="2" eb="3">
      <t>ア</t>
    </rPh>
    <rPh sb="3" eb="4">
      <t>ケイ</t>
    </rPh>
    <phoneticPr fontId="1"/>
  </si>
  <si>
    <t>歳　　　　　　　入</t>
    <rPh sb="0" eb="1">
      <t>トシ</t>
    </rPh>
    <rPh sb="8" eb="9">
      <t>イ</t>
    </rPh>
    <phoneticPr fontId="1"/>
  </si>
  <si>
    <t>歳　　　　　　　出</t>
    <rPh sb="0" eb="1">
      <t>トシ</t>
    </rPh>
    <rPh sb="8" eb="9">
      <t>デ</t>
    </rPh>
    <phoneticPr fontId="1"/>
  </si>
  <si>
    <t>科　　　　目</t>
    <rPh sb="0" eb="1">
      <t>カ</t>
    </rPh>
    <rPh sb="5" eb="6">
      <t>メ</t>
    </rPh>
    <phoneticPr fontId="1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</si>
  <si>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1"/>
  </si>
  <si>
    <t>一般会計</t>
    <rPh sb="0" eb="1">
      <t>イチ</t>
    </rPh>
    <rPh sb="1" eb="2">
      <t>ハン</t>
    </rPh>
    <rPh sb="2" eb="3">
      <t>カイ</t>
    </rPh>
    <rPh sb="3" eb="4">
      <t>ケイ</t>
    </rPh>
    <phoneticPr fontId="1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</si>
  <si>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1"/>
  </si>
  <si>
    <t>下水道事業会計</t>
    <rPh sb="0" eb="1">
      <t>シモ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1"/>
  </si>
  <si>
    <t>農業集落排水事業会計</t>
    <rPh sb="0" eb="1">
      <t>ノウ</t>
    </rPh>
    <rPh sb="1" eb="2">
      <t>ギョウ</t>
    </rPh>
    <rPh sb="2" eb="3">
      <t>シュウ</t>
    </rPh>
    <rPh sb="3" eb="4">
      <t>オチ</t>
    </rPh>
    <rPh sb="4" eb="5">
      <t>ハイ</t>
    </rPh>
    <rPh sb="5" eb="6">
      <t>ミズ</t>
    </rPh>
    <rPh sb="6" eb="7">
      <t>コト</t>
    </rPh>
    <rPh sb="7" eb="8">
      <t>ギョウ</t>
    </rPh>
    <rPh sb="8" eb="9">
      <t>カイ</t>
    </rPh>
    <rPh sb="9" eb="10">
      <t>ケイ</t>
    </rPh>
    <phoneticPr fontId="1"/>
  </si>
  <si>
    <t>国民健康保険事業（直診）会計</t>
    <rPh sb="0" eb="2">
      <t>コクミン</t>
    </rPh>
    <rPh sb="2" eb="4">
      <t>ケンコウ</t>
    </rPh>
    <rPh sb="4" eb="6">
      <t>ホケン</t>
    </rPh>
    <rPh sb="6" eb="8">
      <t>ジギョウ</t>
    </rPh>
    <rPh sb="9" eb="11">
      <t>チョクシン</t>
    </rPh>
    <rPh sb="12" eb="14">
      <t>カイケイ</t>
    </rPh>
    <phoneticPr fontId="1"/>
  </si>
  <si>
    <t>土地開発基金</t>
    <rPh sb="0" eb="1">
      <t>ツチ</t>
    </rPh>
    <rPh sb="1" eb="2">
      <t>チ</t>
    </rPh>
    <rPh sb="2" eb="3">
      <t>カイ</t>
    </rPh>
    <rPh sb="3" eb="4">
      <t>ハッ</t>
    </rPh>
    <rPh sb="4" eb="5">
      <t>モト</t>
    </rPh>
    <rPh sb="5" eb="6">
      <t>キン</t>
    </rPh>
    <phoneticPr fontId="1"/>
  </si>
  <si>
    <t>財政調整基金</t>
    <rPh sb="0" eb="1">
      <t>ザイ</t>
    </rPh>
    <rPh sb="1" eb="2">
      <t>セイ</t>
    </rPh>
    <rPh sb="2" eb="3">
      <t>チョウ</t>
    </rPh>
    <rPh sb="3" eb="4">
      <t>ヒトシ</t>
    </rPh>
    <rPh sb="4" eb="5">
      <t>モト</t>
    </rPh>
    <rPh sb="5" eb="6">
      <t>キン</t>
    </rPh>
    <phoneticPr fontId="1"/>
  </si>
  <si>
    <t>地域福祉基金</t>
    <rPh sb="0" eb="1">
      <t>チ</t>
    </rPh>
    <rPh sb="1" eb="2">
      <t>イキ</t>
    </rPh>
    <rPh sb="2" eb="3">
      <t>フク</t>
    </rPh>
    <rPh sb="3" eb="4">
      <t>シ</t>
    </rPh>
    <rPh sb="4" eb="5">
      <t>モト</t>
    </rPh>
    <rPh sb="5" eb="6">
      <t>キン</t>
    </rPh>
    <phoneticPr fontId="1"/>
  </si>
  <si>
    <t>減債基金</t>
    <rPh sb="0" eb="1">
      <t>ゲン</t>
    </rPh>
    <rPh sb="1" eb="2">
      <t>サイ</t>
    </rPh>
    <rPh sb="2" eb="3">
      <t>モト</t>
    </rPh>
    <rPh sb="3" eb="4">
      <t>キン</t>
    </rPh>
    <phoneticPr fontId="1"/>
  </si>
  <si>
    <t>地域振興基金</t>
    <rPh sb="0" eb="1">
      <t>チ</t>
    </rPh>
    <rPh sb="1" eb="2">
      <t>イキ</t>
    </rPh>
    <rPh sb="2" eb="3">
      <t>オサム</t>
    </rPh>
    <rPh sb="3" eb="4">
      <t>キョウ</t>
    </rPh>
    <rPh sb="4" eb="5">
      <t>モト</t>
    </rPh>
    <rPh sb="5" eb="6">
      <t>キン</t>
    </rPh>
    <phoneticPr fontId="1"/>
  </si>
  <si>
    <t>小　　　　　　　　　　計</t>
    <rPh sb="0" eb="1">
      <t>ショウ</t>
    </rPh>
    <rPh sb="11" eb="12">
      <t>ケイ</t>
    </rPh>
    <phoneticPr fontId="1"/>
  </si>
  <si>
    <t>施設整備基金</t>
    <rPh sb="0" eb="1">
      <t>シ</t>
    </rPh>
    <rPh sb="1" eb="2">
      <t>セツ</t>
    </rPh>
    <rPh sb="2" eb="3">
      <t>ヒトシ</t>
    </rPh>
    <rPh sb="3" eb="4">
      <t>ソナエ</t>
    </rPh>
    <rPh sb="4" eb="5">
      <t>モト</t>
    </rPh>
    <rPh sb="5" eb="6">
      <t>キン</t>
    </rPh>
    <phoneticPr fontId="1"/>
  </si>
  <si>
    <t>介護保険会計</t>
    <rPh sb="0" eb="1">
      <t>カイ</t>
    </rPh>
    <rPh sb="1" eb="2">
      <t>マモル</t>
    </rPh>
    <rPh sb="2" eb="3">
      <t>ホ</t>
    </rPh>
    <rPh sb="3" eb="4">
      <t>ケン</t>
    </rPh>
    <rPh sb="4" eb="5">
      <t>カイ</t>
    </rPh>
    <rPh sb="5" eb="6">
      <t>ケイ</t>
    </rPh>
    <phoneticPr fontId="1"/>
  </si>
  <si>
    <t>諸支出金</t>
    <rPh sb="0" eb="1">
      <t>ショ</t>
    </rPh>
    <rPh sb="1" eb="2">
      <t>シ</t>
    </rPh>
    <rPh sb="2" eb="3">
      <t>デ</t>
    </rPh>
    <rPh sb="3" eb="4">
      <t>キン</t>
    </rPh>
    <phoneticPr fontId="1"/>
  </si>
  <si>
    <t>予備費</t>
    <rPh sb="0" eb="1">
      <t>ヨ</t>
    </rPh>
    <rPh sb="1" eb="2">
      <t>ソナエ</t>
    </rPh>
    <rPh sb="2" eb="3">
      <t>ヒ</t>
    </rPh>
    <phoneticPr fontId="1"/>
  </si>
  <si>
    <t>水道事業</t>
    <rPh sb="0" eb="1">
      <t>スイ</t>
    </rPh>
    <rPh sb="1" eb="2">
      <t>ミチ</t>
    </rPh>
    <rPh sb="2" eb="3">
      <t>コト</t>
    </rPh>
    <rPh sb="3" eb="4">
      <t>ギョウ</t>
    </rPh>
    <phoneticPr fontId="1"/>
  </si>
  <si>
    <t>*2,020,500</t>
    <phoneticPr fontId="1"/>
  </si>
  <si>
    <t>*6,830,500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</si>
</sst>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9" formatCode="#,##0.0"/>
    <numFmt numFmtId="180" formatCode="#,##0;&quot;△ &quot;#,##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>
      <alignment horizontal="right"/>
    </xf>
    <xf numFmtId="0" fontId="0" fillId="0" borderId="8" xfId="0" applyBorder="1" applyAlignment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8" xfId="0" applyBorder="1" applyAlignment="1">
      <alignment horizontal="right" shrinkToFit="1"/>
    </xf>
    <xf numFmtId="0" fontId="0" fillId="0" borderId="8" xfId="0" applyBorder="1" applyAlignment="1">
      <alignment horizontal="right"/>
    </xf>
    <xf numFmtId="0" fontId="0" fillId="0" borderId="0" xfId="0" applyFill="1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right"/>
    </xf>
    <xf numFmtId="0" fontId="0" fillId="0" borderId="0" xfId="0" applyFill="1" applyBorder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3" fontId="0" fillId="0" borderId="0" xfId="0" applyNumberFormat="1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Font="1" applyBorder="1" applyAlignment="1"/>
    <xf numFmtId="0" fontId="0" fillId="0" borderId="2" xfId="0" applyBorder="1" applyAlignment="1">
      <alignment horizontal="right" shrinkToFit="1"/>
    </xf>
    <xf numFmtId="3" fontId="0" fillId="0" borderId="0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79" fontId="0" fillId="0" borderId="0" xfId="0" applyNumberFormat="1" applyBorder="1" applyAlignment="1">
      <alignment horizontal="right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0" borderId="8" xfId="0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0" fillId="0" borderId="4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2" borderId="4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0" fontId="0" fillId="0" borderId="4" xfId="0" applyBorder="1" applyAlignment="1">
      <alignment horizontal="right" shrinkToFit="1"/>
    </xf>
    <xf numFmtId="0" fontId="0" fillId="0" borderId="5" xfId="0" applyBorder="1" applyAlignment="1">
      <alignment horizontal="right" shrinkToFit="1"/>
    </xf>
    <xf numFmtId="0" fontId="0" fillId="0" borderId="6" xfId="0" applyBorder="1" applyAlignment="1">
      <alignment horizontal="right" shrinkToFit="1"/>
    </xf>
    <xf numFmtId="3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center" shrinkToFit="1"/>
    </xf>
    <xf numFmtId="3" fontId="0" fillId="0" borderId="4" xfId="0" applyNumberFormat="1" applyBorder="1" applyAlignment="1">
      <alignment horizontal="right" shrinkToFit="1"/>
    </xf>
    <xf numFmtId="3" fontId="0" fillId="0" borderId="5" xfId="0" applyNumberFormat="1" applyBorder="1" applyAlignment="1">
      <alignment horizontal="right" shrinkToFit="1"/>
    </xf>
    <xf numFmtId="3" fontId="0" fillId="0" borderId="6" xfId="0" applyNumberFormat="1" applyBorder="1" applyAlignment="1">
      <alignment horizontal="right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179" fontId="0" fillId="0" borderId="4" xfId="0" applyNumberFormat="1" applyBorder="1" applyAlignment="1">
      <alignment horizontal="right" shrinkToFit="1"/>
    </xf>
    <xf numFmtId="179" fontId="0" fillId="0" borderId="6" xfId="0" applyNumberFormat="1" applyBorder="1" applyAlignment="1">
      <alignment horizontal="right" shrinkToFit="1"/>
    </xf>
    <xf numFmtId="0" fontId="0" fillId="0" borderId="4" xfId="0" applyBorder="1" applyAlignment="1">
      <alignment horizontal="distributed" shrinkToFit="1"/>
    </xf>
    <xf numFmtId="0" fontId="0" fillId="0" borderId="5" xfId="0" applyBorder="1" applyAlignment="1">
      <alignment horizontal="distributed" shrinkToFit="1"/>
    </xf>
    <xf numFmtId="0" fontId="0" fillId="0" borderId="6" xfId="0" applyBorder="1" applyAlignment="1">
      <alignment horizontal="distributed" shrinkToFit="1"/>
    </xf>
    <xf numFmtId="0" fontId="0" fillId="0" borderId="4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38" fontId="0" fillId="0" borderId="4" xfId="1" applyFont="1" applyBorder="1" applyAlignment="1">
      <alignment horizontal="right" shrinkToFit="1"/>
    </xf>
    <xf numFmtId="38" fontId="0" fillId="0" borderId="5" xfId="1" applyFont="1" applyBorder="1" applyAlignment="1">
      <alignment horizontal="right" shrinkToFit="1"/>
    </xf>
    <xf numFmtId="38" fontId="0" fillId="0" borderId="6" xfId="1" applyFont="1" applyBorder="1" applyAlignment="1">
      <alignment horizontal="right" shrinkToFit="1"/>
    </xf>
    <xf numFmtId="180" fontId="0" fillId="0" borderId="4" xfId="0" applyNumberFormat="1" applyBorder="1" applyAlignment="1">
      <alignment horizontal="right" shrinkToFit="1"/>
    </xf>
    <xf numFmtId="180" fontId="0" fillId="0" borderId="5" xfId="0" applyNumberFormat="1" applyBorder="1" applyAlignment="1">
      <alignment horizontal="right" shrinkToFit="1"/>
    </xf>
    <xf numFmtId="180" fontId="0" fillId="0" borderId="6" xfId="0" applyNumberFormat="1" applyBorder="1" applyAlignment="1">
      <alignment horizontal="right" shrinkToFit="1"/>
    </xf>
    <xf numFmtId="176" fontId="0" fillId="3" borderId="4" xfId="0" applyNumberFormat="1" applyFill="1" applyBorder="1" applyAlignment="1">
      <alignment horizontal="right" shrinkToFit="1"/>
    </xf>
    <xf numFmtId="176" fontId="0" fillId="3" borderId="5" xfId="0" applyNumberFormat="1" applyFill="1" applyBorder="1" applyAlignment="1">
      <alignment horizontal="right" shrinkToFit="1"/>
    </xf>
    <xf numFmtId="176" fontId="0" fillId="3" borderId="6" xfId="0" applyNumberFormat="1" applyFill="1" applyBorder="1" applyAlignment="1">
      <alignment horizontal="right" shrinkToFit="1"/>
    </xf>
    <xf numFmtId="180" fontId="0" fillId="0" borderId="4" xfId="0" applyNumberFormat="1" applyBorder="1" applyAlignment="1">
      <alignment horizontal="center" shrinkToFit="1"/>
    </xf>
    <xf numFmtId="180" fontId="0" fillId="0" borderId="5" xfId="0" applyNumberFormat="1" applyBorder="1" applyAlignment="1">
      <alignment horizontal="center" shrinkToFit="1"/>
    </xf>
    <xf numFmtId="180" fontId="0" fillId="0" borderId="6" xfId="0" applyNumberFormat="1" applyBorder="1" applyAlignment="1">
      <alignment horizontal="center" shrinkToFit="1"/>
    </xf>
    <xf numFmtId="176" fontId="0" fillId="3" borderId="4" xfId="0" applyNumberFormat="1" applyFill="1" applyBorder="1" applyAlignment="1">
      <alignment horizontal="center" shrinkToFit="1"/>
    </xf>
    <xf numFmtId="176" fontId="0" fillId="3" borderId="5" xfId="0" applyNumberFormat="1" applyFill="1" applyBorder="1" applyAlignment="1">
      <alignment horizontal="center" shrinkToFit="1"/>
    </xf>
    <xf numFmtId="176" fontId="0" fillId="3" borderId="6" xfId="0" applyNumberFormat="1" applyFill="1" applyBorder="1" applyAlignment="1">
      <alignment horizont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0" fontId="0" fillId="3" borderId="6" xfId="0" applyFill="1" applyBorder="1" applyAlignment="1">
      <alignment horizontal="center" shrinkToFit="1"/>
    </xf>
    <xf numFmtId="3" fontId="0" fillId="3" borderId="4" xfId="0" applyNumberFormat="1" applyFill="1" applyBorder="1" applyAlignment="1">
      <alignment horizontal="right" shrinkToFit="1"/>
    </xf>
    <xf numFmtId="3" fontId="0" fillId="3" borderId="5" xfId="0" applyNumberFormat="1" applyFill="1" applyBorder="1" applyAlignment="1">
      <alignment horizontal="right" shrinkToFit="1"/>
    </xf>
    <xf numFmtId="3" fontId="0" fillId="3" borderId="6" xfId="0" applyNumberFormat="1" applyFill="1" applyBorder="1" applyAlignment="1">
      <alignment horizontal="right" shrinkToFit="1"/>
    </xf>
    <xf numFmtId="180" fontId="0" fillId="3" borderId="4" xfId="0" applyNumberFormat="1" applyFill="1" applyBorder="1" applyAlignment="1">
      <alignment horizontal="right" shrinkToFit="1"/>
    </xf>
    <xf numFmtId="180" fontId="0" fillId="3" borderId="5" xfId="0" applyNumberFormat="1" applyFill="1" applyBorder="1" applyAlignment="1">
      <alignment horizontal="right" shrinkToFit="1"/>
    </xf>
    <xf numFmtId="180" fontId="0" fillId="3" borderId="6" xfId="0" applyNumberFormat="1" applyFill="1" applyBorder="1" applyAlignment="1">
      <alignment horizontal="right" shrinkToFit="1"/>
    </xf>
    <xf numFmtId="177" fontId="0" fillId="0" borderId="4" xfId="0" applyNumberFormat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177" fontId="0" fillId="0" borderId="4" xfId="0" applyNumberFormat="1" applyFill="1" applyBorder="1" applyAlignment="1">
      <alignment horizontal="right"/>
    </xf>
    <xf numFmtId="177" fontId="0" fillId="0" borderId="6" xfId="0" applyNumberFormat="1" applyFill="1" applyBorder="1" applyAlignment="1">
      <alignment horizontal="right"/>
    </xf>
    <xf numFmtId="0" fontId="0" fillId="0" borderId="4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6" xfId="0" applyBorder="1" applyAlignment="1">
      <alignment horizontal="distributed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distributed" shrinkToFit="1"/>
    </xf>
    <xf numFmtId="0" fontId="0" fillId="3" borderId="5" xfId="0" applyFill="1" applyBorder="1" applyAlignment="1">
      <alignment horizontal="distributed" shrinkToFit="1"/>
    </xf>
    <xf numFmtId="0" fontId="0" fillId="3" borderId="6" xfId="0" applyFill="1" applyBorder="1" applyAlignment="1">
      <alignment horizontal="distributed" shrinkToFit="1"/>
    </xf>
    <xf numFmtId="0" fontId="0" fillId="3" borderId="4" xfId="0" applyFill="1" applyBorder="1" applyAlignment="1">
      <alignment horizontal="right" shrinkToFit="1"/>
    </xf>
    <xf numFmtId="0" fontId="0" fillId="3" borderId="5" xfId="0" applyFill="1" applyBorder="1" applyAlignment="1">
      <alignment horizontal="right" shrinkToFit="1"/>
    </xf>
    <xf numFmtId="0" fontId="0" fillId="3" borderId="6" xfId="0" applyFill="1" applyBorder="1" applyAlignment="1">
      <alignment horizontal="right" shrinkToFit="1"/>
    </xf>
    <xf numFmtId="0" fontId="0" fillId="3" borderId="1" xfId="0" applyFill="1" applyBorder="1" applyAlignment="1">
      <alignment horizontal="distributed" vertical="center" shrinkToFit="1"/>
    </xf>
    <xf numFmtId="0" fontId="0" fillId="3" borderId="2" xfId="0" applyFill="1" applyBorder="1" applyAlignment="1">
      <alignment horizontal="distributed" vertical="center" shrinkToFit="1"/>
    </xf>
    <xf numFmtId="0" fontId="0" fillId="3" borderId="3" xfId="0" applyFill="1" applyBorder="1" applyAlignment="1">
      <alignment horizontal="distributed" vertical="center" shrinkToFit="1"/>
    </xf>
    <xf numFmtId="0" fontId="0" fillId="3" borderId="10" xfId="0" applyFill="1" applyBorder="1" applyAlignment="1">
      <alignment horizontal="distributed" vertical="center" shrinkToFit="1"/>
    </xf>
    <xf numFmtId="0" fontId="0" fillId="3" borderId="0" xfId="0" applyFill="1" applyBorder="1" applyAlignment="1">
      <alignment horizontal="distributed" vertical="center" shrinkToFit="1"/>
    </xf>
    <xf numFmtId="0" fontId="0" fillId="3" borderId="11" xfId="0" applyFill="1" applyBorder="1" applyAlignment="1">
      <alignment horizontal="distributed" vertical="center" shrinkToFit="1"/>
    </xf>
    <xf numFmtId="0" fontId="0" fillId="3" borderId="7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4" xfId="0" applyFill="1" applyBorder="1" applyAlignment="1">
      <alignment horizontal="distributed" vertical="center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6" xfId="0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3&#65288;&#20837;&#21147;&#2816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3&#65288;&#20837;&#21147;&#2816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5&#65288;&#20837;&#21147;&#2816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6&#65288;&#20837;&#21147;&#2816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8&#65288;&#20837;&#21147;&#2816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19&#65288;&#20837;&#21147;&#2816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21&#65288;&#20837;&#21147;&#2816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8306;&#20418;/&#38463;&#26234;&#26449;&#12398;&#32113;&#35336;/2017/&#9317;&#23436;&#25104;/&#38463;&#26234;&#26449;&#12398;&#32113;&#35336;2017/25&#65288;&#20837;&#21147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>
        <row r="5">
          <cell r="Z5" t="str">
            <v>世帯数（戸）</v>
          </cell>
        </row>
        <row r="6">
          <cell r="Y6" t="str">
            <v>平成5年</v>
          </cell>
        </row>
        <row r="7">
          <cell r="Y7" t="str">
            <v>6年</v>
          </cell>
        </row>
        <row r="8">
          <cell r="Y8" t="str">
            <v>7年</v>
          </cell>
        </row>
        <row r="9">
          <cell r="Y9" t="str">
            <v>8年</v>
          </cell>
        </row>
        <row r="10">
          <cell r="Y10" t="str">
            <v>9年</v>
          </cell>
        </row>
        <row r="11">
          <cell r="Y11" t="str">
            <v>10年</v>
          </cell>
        </row>
        <row r="12">
          <cell r="Y12" t="str">
            <v>11年</v>
          </cell>
        </row>
        <row r="13">
          <cell r="Y13" t="str">
            <v>12年</v>
          </cell>
        </row>
        <row r="14">
          <cell r="Y14" t="str">
            <v>13年</v>
          </cell>
        </row>
        <row r="15">
          <cell r="Y15" t="str">
            <v>14年</v>
          </cell>
        </row>
        <row r="16">
          <cell r="Y16" t="str">
            <v>15年</v>
          </cell>
        </row>
        <row r="17">
          <cell r="Y17" t="str">
            <v>16年</v>
          </cell>
        </row>
        <row r="18">
          <cell r="Y18" t="str">
            <v>17年</v>
          </cell>
        </row>
        <row r="19">
          <cell r="Y19" t="str">
            <v>18年</v>
          </cell>
        </row>
        <row r="20">
          <cell r="Y20" t="str">
            <v>19年</v>
          </cell>
        </row>
        <row r="21">
          <cell r="Y21" t="str">
            <v>20年</v>
          </cell>
        </row>
        <row r="22">
          <cell r="Y22" t="str">
            <v>21年</v>
          </cell>
        </row>
        <row r="23">
          <cell r="Y23" t="str">
            <v>22年</v>
          </cell>
        </row>
        <row r="24">
          <cell r="Y24" t="str">
            <v>23年</v>
          </cell>
        </row>
        <row r="25">
          <cell r="Y25" t="str">
            <v>24年</v>
          </cell>
        </row>
        <row r="26">
          <cell r="Y26" t="str">
            <v>25年</v>
          </cell>
        </row>
        <row r="27">
          <cell r="Y27" t="str">
            <v>26年</v>
          </cell>
        </row>
        <row r="28">
          <cell r="Y28" t="str">
            <v>27年</v>
          </cell>
        </row>
        <row r="29">
          <cell r="Y29" t="str">
            <v>28年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</sheetNames>
    <sheetDataSet>
      <sheetData sheetId="0">
        <row r="4">
          <cell r="AH4" t="str">
            <v>事業所数</v>
          </cell>
        </row>
        <row r="5">
          <cell r="AG5" t="str">
            <v>平3</v>
          </cell>
        </row>
        <row r="6">
          <cell r="AG6" t="str">
            <v>6</v>
          </cell>
        </row>
        <row r="7">
          <cell r="AG7" t="str">
            <v>9</v>
          </cell>
        </row>
        <row r="8">
          <cell r="AG8" t="str">
            <v>12</v>
          </cell>
        </row>
        <row r="9">
          <cell r="AG9" t="str">
            <v>15</v>
          </cell>
        </row>
        <row r="10">
          <cell r="AG10" t="str">
            <v>16</v>
          </cell>
        </row>
        <row r="11">
          <cell r="AG11" t="str">
            <v>17</v>
          </cell>
        </row>
        <row r="12">
          <cell r="AG12" t="str">
            <v>18</v>
          </cell>
        </row>
        <row r="13">
          <cell r="AG13" t="str">
            <v>19</v>
          </cell>
        </row>
        <row r="14">
          <cell r="AG14" t="str">
            <v>20</v>
          </cell>
        </row>
        <row r="15">
          <cell r="AG15" t="str">
            <v>21</v>
          </cell>
        </row>
        <row r="16">
          <cell r="AG16" t="str">
            <v>22</v>
          </cell>
        </row>
        <row r="17">
          <cell r="AG17" t="str">
            <v>23</v>
          </cell>
        </row>
        <row r="18">
          <cell r="AG18" t="str">
            <v>24</v>
          </cell>
        </row>
        <row r="19">
          <cell r="AG19" t="str">
            <v>25</v>
          </cell>
        </row>
        <row r="20">
          <cell r="AG20" t="str">
            <v>26</v>
          </cell>
        </row>
        <row r="21">
          <cell r="AG21" t="str">
            <v>27</v>
          </cell>
        </row>
        <row r="27">
          <cell r="AG27" t="str">
            <v>昭57</v>
          </cell>
        </row>
        <row r="28">
          <cell r="AG28" t="str">
            <v>60</v>
          </cell>
        </row>
        <row r="29">
          <cell r="AG29" t="str">
            <v>63</v>
          </cell>
        </row>
        <row r="30">
          <cell r="AG30" t="str">
            <v>平3</v>
          </cell>
        </row>
        <row r="31">
          <cell r="AG31" t="str">
            <v>平6</v>
          </cell>
        </row>
        <row r="32">
          <cell r="AG32" t="str">
            <v>9</v>
          </cell>
        </row>
        <row r="33">
          <cell r="AG33" t="str">
            <v>11</v>
          </cell>
        </row>
        <row r="34">
          <cell r="AG34" t="str">
            <v>14</v>
          </cell>
        </row>
        <row r="35">
          <cell r="AG35" t="str">
            <v>16</v>
          </cell>
        </row>
        <row r="36">
          <cell r="AG36" t="str">
            <v>19</v>
          </cell>
        </row>
        <row r="37">
          <cell r="AG37" t="str">
            <v>24</v>
          </cell>
        </row>
        <row r="38">
          <cell r="AG38" t="str">
            <v>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>
        <row r="9">
          <cell r="S9" t="str">
            <v>男</v>
          </cell>
        </row>
        <row r="10">
          <cell r="R10" t="str">
            <v>平成13年</v>
          </cell>
        </row>
        <row r="11">
          <cell r="R11" t="str">
            <v>14年</v>
          </cell>
        </row>
        <row r="12">
          <cell r="R12" t="str">
            <v>15年</v>
          </cell>
        </row>
        <row r="13">
          <cell r="R13" t="str">
            <v>16年</v>
          </cell>
        </row>
        <row r="14">
          <cell r="R14" t="str">
            <v>17年</v>
          </cell>
        </row>
        <row r="15">
          <cell r="R15" t="str">
            <v>18年</v>
          </cell>
        </row>
        <row r="16">
          <cell r="R16" t="str">
            <v>19年</v>
          </cell>
        </row>
        <row r="17">
          <cell r="R17" t="str">
            <v>20年</v>
          </cell>
        </row>
        <row r="18">
          <cell r="R18" t="str">
            <v>21年</v>
          </cell>
        </row>
        <row r="19">
          <cell r="R19" t="str">
            <v>22年</v>
          </cell>
        </row>
        <row r="20">
          <cell r="R20" t="str">
            <v>23年</v>
          </cell>
        </row>
        <row r="21">
          <cell r="R21" t="str">
            <v>24年</v>
          </cell>
        </row>
        <row r="22">
          <cell r="R22" t="str">
            <v>25年</v>
          </cell>
        </row>
        <row r="23">
          <cell r="R23" t="str">
            <v>26年</v>
          </cell>
        </row>
        <row r="24">
          <cell r="R24" t="str">
            <v>27年</v>
          </cell>
        </row>
        <row r="25">
          <cell r="R25" t="str">
            <v>28年</v>
          </cell>
        </row>
        <row r="26">
          <cell r="R26" t="str">
            <v>29年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</sheetNames>
    <sheetDataSet>
      <sheetData sheetId="0">
        <row r="2">
          <cell r="AE2" t="str">
            <v>男</v>
          </cell>
          <cell r="AF2" t="str">
            <v>女</v>
          </cell>
        </row>
        <row r="3">
          <cell r="AD3" t="str">
            <v>平成13年</v>
          </cell>
          <cell r="AE3">
            <v>115</v>
          </cell>
          <cell r="AF3">
            <v>116</v>
          </cell>
        </row>
        <row r="4">
          <cell r="AD4" t="str">
            <v>14年</v>
          </cell>
          <cell r="AE4">
            <v>105</v>
          </cell>
          <cell r="AF4">
            <v>112</v>
          </cell>
        </row>
        <row r="5">
          <cell r="AD5" t="str">
            <v>15年</v>
          </cell>
          <cell r="AE5">
            <v>115</v>
          </cell>
          <cell r="AF5">
            <v>107</v>
          </cell>
        </row>
        <row r="6">
          <cell r="AD6" t="str">
            <v>16年</v>
          </cell>
          <cell r="AE6">
            <v>109</v>
          </cell>
          <cell r="AF6">
            <v>107</v>
          </cell>
        </row>
        <row r="7">
          <cell r="AD7" t="str">
            <v>17年</v>
          </cell>
          <cell r="AE7">
            <v>107</v>
          </cell>
          <cell r="AF7">
            <v>105</v>
          </cell>
        </row>
        <row r="8">
          <cell r="AD8" t="str">
            <v>18年</v>
          </cell>
          <cell r="AE8">
            <v>115</v>
          </cell>
          <cell r="AF8">
            <v>123</v>
          </cell>
        </row>
        <row r="9">
          <cell r="AD9" t="str">
            <v>19年</v>
          </cell>
          <cell r="AE9">
            <v>112</v>
          </cell>
          <cell r="AF9">
            <v>110</v>
          </cell>
        </row>
        <row r="10">
          <cell r="AD10" t="str">
            <v>20年</v>
          </cell>
          <cell r="AE10">
            <v>97</v>
          </cell>
          <cell r="AF10">
            <v>109</v>
          </cell>
        </row>
        <row r="11">
          <cell r="AD11" t="str">
            <v>21年</v>
          </cell>
          <cell r="AE11">
            <v>111</v>
          </cell>
          <cell r="AF11">
            <v>112</v>
          </cell>
        </row>
        <row r="12">
          <cell r="AD12" t="str">
            <v>22年</v>
          </cell>
          <cell r="AE12">
            <v>102</v>
          </cell>
          <cell r="AF12">
            <v>107</v>
          </cell>
        </row>
        <row r="13">
          <cell r="AD13" t="str">
            <v>23年</v>
          </cell>
          <cell r="AE13">
            <v>127</v>
          </cell>
          <cell r="AF13">
            <v>111</v>
          </cell>
        </row>
        <row r="14">
          <cell r="AD14" t="str">
            <v>24年</v>
          </cell>
          <cell r="AE14">
            <v>127</v>
          </cell>
          <cell r="AF14">
            <v>105</v>
          </cell>
        </row>
        <row r="15">
          <cell r="AD15" t="str">
            <v>25年</v>
          </cell>
          <cell r="AE15">
            <v>131</v>
          </cell>
          <cell r="AF15">
            <v>101</v>
          </cell>
        </row>
        <row r="16">
          <cell r="AD16" t="str">
            <v>26年</v>
          </cell>
          <cell r="AE16">
            <v>129</v>
          </cell>
          <cell r="AF16">
            <v>101</v>
          </cell>
        </row>
        <row r="17">
          <cell r="AD17" t="str">
            <v>27年</v>
          </cell>
          <cell r="AE17">
            <v>121</v>
          </cell>
          <cell r="AF17">
            <v>93</v>
          </cell>
        </row>
        <row r="18">
          <cell r="AD18" t="str">
            <v>28年</v>
          </cell>
          <cell r="AE18">
            <v>104</v>
          </cell>
          <cell r="AF18">
            <v>108</v>
          </cell>
        </row>
        <row r="19">
          <cell r="AD19" t="str">
            <v>29年</v>
          </cell>
          <cell r="AE19">
            <v>94</v>
          </cell>
          <cell r="AF19">
            <v>106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"/>
    </sheetNames>
    <sheetDataSet>
      <sheetData sheetId="0">
        <row r="6">
          <cell r="AF6" t="str">
            <v>平成11年度</v>
          </cell>
          <cell r="AG6">
            <v>28190</v>
          </cell>
          <cell r="AH6">
            <v>617474717</v>
          </cell>
        </row>
        <row r="7">
          <cell r="AF7" t="str">
            <v>12年度</v>
          </cell>
          <cell r="AG7">
            <v>30218</v>
          </cell>
          <cell r="AH7">
            <v>590738602</v>
          </cell>
        </row>
        <row r="8">
          <cell r="AF8" t="str">
            <v>13年度</v>
          </cell>
          <cell r="AG8">
            <v>33278</v>
          </cell>
          <cell r="AH8">
            <v>667861258</v>
          </cell>
        </row>
        <row r="9">
          <cell r="AF9" t="str">
            <v>14年度</v>
          </cell>
          <cell r="AG9">
            <v>34523</v>
          </cell>
          <cell r="AH9">
            <v>611391176</v>
          </cell>
        </row>
        <row r="10">
          <cell r="AF10" t="str">
            <v>15年度</v>
          </cell>
          <cell r="AG10">
            <v>37021</v>
          </cell>
          <cell r="AH10">
            <v>698744791</v>
          </cell>
        </row>
        <row r="11">
          <cell r="AF11" t="str">
            <v>16年度</v>
          </cell>
          <cell r="AG11">
            <v>37163</v>
          </cell>
          <cell r="AH11">
            <v>645204872</v>
          </cell>
        </row>
        <row r="12">
          <cell r="AF12" t="str">
            <v>17年度</v>
          </cell>
          <cell r="AG12">
            <v>39421</v>
          </cell>
          <cell r="AH12">
            <v>707935816</v>
          </cell>
        </row>
        <row r="13">
          <cell r="AF13" t="str">
            <v>18年度</v>
          </cell>
          <cell r="AG13">
            <v>44619</v>
          </cell>
          <cell r="AH13">
            <v>783789066</v>
          </cell>
        </row>
        <row r="14">
          <cell r="AF14" t="str">
            <v>19年度</v>
          </cell>
          <cell r="AG14">
            <v>45086</v>
          </cell>
          <cell r="AH14">
            <v>831772612</v>
          </cell>
        </row>
        <row r="15">
          <cell r="AF15" t="str">
            <v>20年度</v>
          </cell>
          <cell r="AG15">
            <v>25039</v>
          </cell>
          <cell r="AH15">
            <v>313507929</v>
          </cell>
        </row>
        <row r="16">
          <cell r="AF16" t="str">
            <v>21年度</v>
          </cell>
          <cell r="AG16">
            <v>24687</v>
          </cell>
          <cell r="AH16">
            <v>332235356</v>
          </cell>
        </row>
        <row r="17">
          <cell r="AF17" t="str">
            <v>22年度</v>
          </cell>
          <cell r="AG17">
            <v>25216</v>
          </cell>
          <cell r="AH17">
            <v>388164245</v>
          </cell>
        </row>
        <row r="18">
          <cell r="AF18" t="str">
            <v>23年度</v>
          </cell>
          <cell r="AG18">
            <v>24415</v>
          </cell>
          <cell r="AH18">
            <v>346216799</v>
          </cell>
        </row>
        <row r="19">
          <cell r="AF19" t="str">
            <v>24年度</v>
          </cell>
          <cell r="AG19">
            <v>24219</v>
          </cell>
          <cell r="AH19">
            <v>393120495</v>
          </cell>
        </row>
        <row r="20">
          <cell r="AF20" t="str">
            <v>25年度</v>
          </cell>
          <cell r="AG20">
            <v>23924</v>
          </cell>
          <cell r="AH20">
            <v>365967102</v>
          </cell>
        </row>
        <row r="21">
          <cell r="AF21" t="str">
            <v>26年度</v>
          </cell>
          <cell r="AG21">
            <v>24362</v>
          </cell>
          <cell r="AH21">
            <v>373789315</v>
          </cell>
        </row>
        <row r="22">
          <cell r="AF22" t="str">
            <v>27年度</v>
          </cell>
          <cell r="AG22">
            <v>24161</v>
          </cell>
          <cell r="AH22">
            <v>384844347</v>
          </cell>
        </row>
        <row r="23">
          <cell r="AF23" t="str">
            <v>28年度</v>
          </cell>
          <cell r="AG23">
            <v>23807</v>
          </cell>
          <cell r="AH23">
            <v>350478425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</sheetNames>
    <sheetDataSet>
      <sheetData sheetId="0">
        <row r="5">
          <cell r="AE5" t="str">
            <v>平成25年度</v>
          </cell>
          <cell r="AF5" t="str">
            <v>26年度</v>
          </cell>
          <cell r="AG5" t="str">
            <v>27年度</v>
          </cell>
          <cell r="AH5" t="str">
            <v>28年度</v>
          </cell>
        </row>
        <row r="6">
          <cell r="AD6" t="str">
            <v>要介護　・　要支援認定者数</v>
          </cell>
          <cell r="AE6">
            <v>366</v>
          </cell>
          <cell r="AF6">
            <v>375</v>
          </cell>
          <cell r="AG6">
            <v>364</v>
          </cell>
          <cell r="AH6">
            <v>373</v>
          </cell>
        </row>
        <row r="7">
          <cell r="AD7" t="str">
            <v>居宅介護（介護予防）サービス受給者数</v>
          </cell>
          <cell r="AE7">
            <v>2829</v>
          </cell>
          <cell r="AF7">
            <v>2857</v>
          </cell>
          <cell r="AG7">
            <v>2814</v>
          </cell>
          <cell r="AH7">
            <v>2733</v>
          </cell>
        </row>
        <row r="9">
          <cell r="AD9" t="str">
            <v>施設介護サービス受給者数</v>
          </cell>
          <cell r="AE9">
            <v>1260</v>
          </cell>
          <cell r="AF9">
            <v>1308</v>
          </cell>
          <cell r="AG9">
            <v>1374</v>
          </cell>
          <cell r="AH9">
            <v>1301</v>
          </cell>
        </row>
        <row r="10">
          <cell r="AD10" t="str">
            <v>給付費総額</v>
          </cell>
          <cell r="AE10">
            <v>678172580</v>
          </cell>
          <cell r="AF10">
            <v>706726409</v>
          </cell>
          <cell r="AG10">
            <v>722474133</v>
          </cell>
          <cell r="AH10">
            <v>713283497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"/>
    </sheetNames>
    <sheetDataSet>
      <sheetData sheetId="0">
        <row r="4">
          <cell r="AG4" t="str">
            <v>平成17年度</v>
          </cell>
          <cell r="AH4" t="str">
            <v>18年度</v>
          </cell>
          <cell r="AI4" t="str">
            <v>19年度</v>
          </cell>
          <cell r="AJ4" t="str">
            <v>20年度</v>
          </cell>
          <cell r="AK4" t="str">
            <v>21年度</v>
          </cell>
          <cell r="AL4" t="str">
            <v>22年度</v>
          </cell>
          <cell r="AM4" t="str">
            <v>23年度</v>
          </cell>
          <cell r="AN4" t="str">
            <v>24年度</v>
          </cell>
          <cell r="AO4" t="str">
            <v>25年度</v>
          </cell>
          <cell r="AP4" t="str">
            <v>26年度</v>
          </cell>
          <cell r="AQ4" t="str">
            <v>27年度</v>
          </cell>
          <cell r="AR4" t="str">
            <v>28年度</v>
          </cell>
        </row>
        <row r="5">
          <cell r="AF5" t="str">
            <v>可燃物</v>
          </cell>
          <cell r="AG5">
            <v>209</v>
          </cell>
          <cell r="AH5">
            <v>225</v>
          </cell>
          <cell r="AI5">
            <v>223</v>
          </cell>
          <cell r="AJ5">
            <v>219</v>
          </cell>
          <cell r="AK5">
            <v>240</v>
          </cell>
          <cell r="AL5">
            <v>242</v>
          </cell>
          <cell r="AM5">
            <v>252</v>
          </cell>
          <cell r="AN5">
            <v>250</v>
          </cell>
          <cell r="AO5">
            <v>254</v>
          </cell>
          <cell r="AP5">
            <v>259</v>
          </cell>
          <cell r="AQ5">
            <v>273</v>
          </cell>
          <cell r="AR5">
            <v>262</v>
          </cell>
        </row>
        <row r="6">
          <cell r="AF6" t="str">
            <v>不燃物</v>
          </cell>
          <cell r="AG6">
            <v>42</v>
          </cell>
          <cell r="AH6">
            <v>52</v>
          </cell>
          <cell r="AI6">
            <v>43</v>
          </cell>
          <cell r="AJ6">
            <v>48</v>
          </cell>
          <cell r="AK6">
            <v>45</v>
          </cell>
          <cell r="AL6">
            <v>42</v>
          </cell>
          <cell r="AM6">
            <v>38</v>
          </cell>
          <cell r="AN6">
            <v>37</v>
          </cell>
          <cell r="AO6">
            <v>33</v>
          </cell>
          <cell r="AP6">
            <v>35</v>
          </cell>
          <cell r="AQ6">
            <v>34</v>
          </cell>
          <cell r="AR6">
            <v>36</v>
          </cell>
        </row>
        <row r="8">
          <cell r="AF8" t="str">
            <v>し尿・雑排水</v>
          </cell>
          <cell r="AG8">
            <v>1249</v>
          </cell>
          <cell r="AH8">
            <v>1362</v>
          </cell>
          <cell r="AI8">
            <v>1161</v>
          </cell>
          <cell r="AJ8">
            <v>991</v>
          </cell>
          <cell r="AK8">
            <v>1113</v>
          </cell>
          <cell r="AL8">
            <v>1016</v>
          </cell>
          <cell r="AM8">
            <v>904</v>
          </cell>
          <cell r="AN8">
            <v>813</v>
          </cell>
          <cell r="AO8">
            <v>850</v>
          </cell>
          <cell r="AP8">
            <v>733</v>
          </cell>
          <cell r="AQ8">
            <v>706</v>
          </cell>
          <cell r="AR8">
            <v>695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</sheetNames>
    <sheetDataSet>
      <sheetData sheetId="0">
        <row r="6">
          <cell r="AH6" t="str">
            <v>平成19年度</v>
          </cell>
          <cell r="AI6" t="str">
            <v>20年度</v>
          </cell>
          <cell r="AJ6" t="str">
            <v>21年度</v>
          </cell>
          <cell r="AK6" t="str">
            <v>22年度</v>
          </cell>
          <cell r="AL6" t="str">
            <v>23年度</v>
          </cell>
          <cell r="AM6" t="str">
            <v>24年度</v>
          </cell>
          <cell r="AN6" t="str">
            <v>25年度</v>
          </cell>
          <cell r="AO6" t="str">
            <v>26年度</v>
          </cell>
          <cell r="AP6" t="str">
            <v>27年度</v>
          </cell>
          <cell r="AQ6" t="str">
            <v>28年度</v>
          </cell>
        </row>
        <row r="7">
          <cell r="AG7" t="str">
            <v>村県民税</v>
          </cell>
          <cell r="AH7">
            <v>281254</v>
          </cell>
          <cell r="AI7">
            <v>294318</v>
          </cell>
          <cell r="AJ7">
            <v>271289</v>
          </cell>
          <cell r="AK7">
            <v>249755</v>
          </cell>
          <cell r="AL7">
            <v>248659</v>
          </cell>
          <cell r="AM7">
            <v>260069</v>
          </cell>
          <cell r="AN7">
            <v>259193</v>
          </cell>
          <cell r="AO7">
            <v>270306</v>
          </cell>
          <cell r="AP7">
            <v>280687</v>
          </cell>
          <cell r="AQ7">
            <v>258155</v>
          </cell>
        </row>
        <row r="10">
          <cell r="AG10" t="str">
            <v>固定資産税</v>
          </cell>
          <cell r="AH10">
            <v>394635</v>
          </cell>
          <cell r="AI10">
            <v>407108</v>
          </cell>
          <cell r="AJ10">
            <v>397197</v>
          </cell>
          <cell r="AK10">
            <v>392292</v>
          </cell>
          <cell r="AL10">
            <v>391704</v>
          </cell>
          <cell r="AM10">
            <v>373912</v>
          </cell>
          <cell r="AN10">
            <v>378978</v>
          </cell>
          <cell r="AO10">
            <v>378234</v>
          </cell>
          <cell r="AP10">
            <v>369185</v>
          </cell>
          <cell r="AQ10">
            <v>373098</v>
          </cell>
        </row>
        <row r="11">
          <cell r="AG11" t="str">
            <v>軽自動車税</v>
          </cell>
          <cell r="AH11">
            <v>16788</v>
          </cell>
          <cell r="AI11">
            <v>18637</v>
          </cell>
          <cell r="AJ11">
            <v>19092</v>
          </cell>
          <cell r="AK11">
            <v>19467</v>
          </cell>
          <cell r="AL11">
            <v>19415</v>
          </cell>
          <cell r="AM11">
            <v>19685</v>
          </cell>
          <cell r="AN11">
            <v>20058</v>
          </cell>
          <cell r="AO11">
            <v>20433</v>
          </cell>
          <cell r="AP11">
            <v>20533</v>
          </cell>
          <cell r="AQ11">
            <v>24372</v>
          </cell>
        </row>
        <row r="12">
          <cell r="AG12" t="str">
            <v>たばこ税</v>
          </cell>
          <cell r="AH12">
            <v>31649</v>
          </cell>
          <cell r="AI12">
            <v>34188</v>
          </cell>
          <cell r="AJ12">
            <v>31293</v>
          </cell>
          <cell r="AK12">
            <v>32854</v>
          </cell>
          <cell r="AL12">
            <v>40734</v>
          </cell>
          <cell r="AM12">
            <v>40777</v>
          </cell>
          <cell r="AN12">
            <v>43542</v>
          </cell>
          <cell r="AO12">
            <v>39609</v>
          </cell>
          <cell r="AP12">
            <v>38878</v>
          </cell>
          <cell r="AQ12">
            <v>36823</v>
          </cell>
        </row>
        <row r="13">
          <cell r="AG13" t="str">
            <v>入浴税</v>
          </cell>
          <cell r="AH13">
            <v>58109</v>
          </cell>
          <cell r="AI13">
            <v>54808</v>
          </cell>
          <cell r="AJ13">
            <v>52741</v>
          </cell>
          <cell r="AK13">
            <v>51754</v>
          </cell>
          <cell r="AL13">
            <v>48201</v>
          </cell>
          <cell r="AM13">
            <v>46780</v>
          </cell>
          <cell r="AN13">
            <v>46643</v>
          </cell>
          <cell r="AO13">
            <v>44377</v>
          </cell>
          <cell r="AP13">
            <v>45922</v>
          </cell>
          <cell r="AQ13">
            <v>44817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view="pageBreakPreview" zoomScaleNormal="100" zoomScaleSheetLayoutView="100" workbookViewId="0">
      <selection activeCell="H60" sqref="H60"/>
    </sheetView>
  </sheetViews>
  <sheetFormatPr defaultColWidth="2.875" defaultRowHeight="13.5" x14ac:dyDescent="0.15"/>
  <cols>
    <col min="1" max="24" width="3.625" customWidth="1"/>
  </cols>
  <sheetData>
    <row r="1" spans="1:24" ht="13.5" customHeight="1" x14ac:dyDescent="0.15">
      <c r="A1" s="56" t="s">
        <v>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8"/>
    </row>
    <row r="2" spans="1:24" ht="13.5" customHeight="1" x14ac:dyDescent="0.1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1"/>
    </row>
    <row r="5" spans="1:24" ht="15" customHeight="1" x14ac:dyDescent="0.15">
      <c r="A5" s="18" t="s">
        <v>8</v>
      </c>
    </row>
    <row r="6" spans="1:24" x14ac:dyDescent="0.15">
      <c r="A6" s="10"/>
      <c r="B6" s="2"/>
      <c r="C6" s="2"/>
      <c r="D6" s="3"/>
      <c r="R6" s="15"/>
      <c r="S6" s="15"/>
      <c r="T6" s="15"/>
      <c r="U6" s="15"/>
      <c r="V6" s="15"/>
      <c r="X6" s="15" t="s">
        <v>9</v>
      </c>
    </row>
    <row r="7" spans="1:24" ht="15" customHeight="1" x14ac:dyDescent="0.15">
      <c r="A7" s="113" t="s">
        <v>10</v>
      </c>
      <c r="B7" s="114"/>
      <c r="C7" s="114"/>
      <c r="D7" s="114"/>
      <c r="E7" s="114"/>
      <c r="F7" s="114"/>
      <c r="G7" s="114"/>
      <c r="H7" s="115"/>
      <c r="I7" s="44" t="s">
        <v>11</v>
      </c>
      <c r="J7" s="46"/>
      <c r="K7" s="46"/>
      <c r="L7" s="45"/>
      <c r="M7" s="44" t="s">
        <v>4</v>
      </c>
      <c r="N7" s="46"/>
      <c r="O7" s="46"/>
      <c r="P7" s="45"/>
      <c r="Q7" s="44" t="s">
        <v>12</v>
      </c>
      <c r="R7" s="46"/>
      <c r="S7" s="46"/>
      <c r="T7" s="45"/>
      <c r="U7" s="44" t="s">
        <v>13</v>
      </c>
      <c r="V7" s="46"/>
      <c r="W7" s="46"/>
      <c r="X7" s="45"/>
    </row>
    <row r="8" spans="1:24" ht="15" customHeight="1" x14ac:dyDescent="0.15">
      <c r="A8" s="116" t="s">
        <v>61</v>
      </c>
      <c r="B8" s="117"/>
      <c r="C8" s="117"/>
      <c r="D8" s="117"/>
      <c r="E8" s="117"/>
      <c r="F8" s="117"/>
      <c r="G8" s="117"/>
      <c r="H8" s="118"/>
      <c r="I8" s="119">
        <v>4715000</v>
      </c>
      <c r="J8" s="120"/>
      <c r="K8" s="120"/>
      <c r="L8" s="121"/>
      <c r="M8" s="119">
        <v>4810000</v>
      </c>
      <c r="N8" s="120"/>
      <c r="O8" s="120"/>
      <c r="P8" s="121"/>
      <c r="Q8" s="122">
        <v>-95000</v>
      </c>
      <c r="R8" s="123"/>
      <c r="S8" s="123"/>
      <c r="T8" s="124"/>
      <c r="U8" s="104">
        <v>98</v>
      </c>
      <c r="V8" s="105"/>
      <c r="W8" s="105"/>
      <c r="X8" s="106"/>
    </row>
    <row r="9" spans="1:24" ht="15" customHeight="1" x14ac:dyDescent="0.15">
      <c r="A9" s="42" t="s">
        <v>76</v>
      </c>
      <c r="B9" s="71"/>
      <c r="C9" s="71"/>
      <c r="D9" s="71"/>
      <c r="E9" s="71"/>
      <c r="F9" s="71"/>
      <c r="G9" s="71"/>
      <c r="H9" s="43"/>
      <c r="I9" s="72">
        <f>SUM(I10:L16)</f>
        <v>2020100</v>
      </c>
      <c r="J9" s="73"/>
      <c r="K9" s="73"/>
      <c r="L9" s="74"/>
      <c r="M9" s="72" t="s">
        <v>126</v>
      </c>
      <c r="N9" s="73"/>
      <c r="O9" s="73"/>
      <c r="P9" s="74"/>
      <c r="Q9" s="101">
        <v>-400</v>
      </c>
      <c r="R9" s="102"/>
      <c r="S9" s="102"/>
      <c r="T9" s="103"/>
      <c r="U9" s="104">
        <v>100</v>
      </c>
      <c r="V9" s="105"/>
      <c r="W9" s="105"/>
      <c r="X9" s="106"/>
    </row>
    <row r="10" spans="1:24" ht="15" customHeight="1" x14ac:dyDescent="0.15">
      <c r="A10" s="22"/>
      <c r="B10" s="42" t="s">
        <v>14</v>
      </c>
      <c r="C10" s="71"/>
      <c r="D10" s="71"/>
      <c r="E10" s="71"/>
      <c r="F10" s="71"/>
      <c r="G10" s="71"/>
      <c r="H10" s="43"/>
      <c r="I10" s="72">
        <v>700700</v>
      </c>
      <c r="J10" s="73"/>
      <c r="K10" s="73"/>
      <c r="L10" s="74"/>
      <c r="M10" s="72">
        <v>719000</v>
      </c>
      <c r="N10" s="73"/>
      <c r="O10" s="73"/>
      <c r="P10" s="74"/>
      <c r="Q10" s="101">
        <v>-18300</v>
      </c>
      <c r="R10" s="102"/>
      <c r="S10" s="102"/>
      <c r="T10" s="103"/>
      <c r="U10" s="104">
        <v>97.5</v>
      </c>
      <c r="V10" s="105"/>
      <c r="W10" s="105"/>
      <c r="X10" s="106"/>
    </row>
    <row r="11" spans="1:24" ht="15" customHeight="1" x14ac:dyDescent="0.15">
      <c r="A11" s="23" t="s">
        <v>5</v>
      </c>
      <c r="B11" s="42" t="s">
        <v>15</v>
      </c>
      <c r="C11" s="71"/>
      <c r="D11" s="71"/>
      <c r="E11" s="71"/>
      <c r="F11" s="71"/>
      <c r="G11" s="71"/>
      <c r="H11" s="43"/>
      <c r="I11" s="72">
        <v>78500</v>
      </c>
      <c r="J11" s="73"/>
      <c r="K11" s="73"/>
      <c r="L11" s="74"/>
      <c r="M11" s="72">
        <v>83000</v>
      </c>
      <c r="N11" s="73"/>
      <c r="O11" s="73"/>
      <c r="P11" s="74"/>
      <c r="Q11" s="101">
        <v>-4500</v>
      </c>
      <c r="R11" s="102"/>
      <c r="S11" s="102"/>
      <c r="T11" s="103"/>
      <c r="U11" s="104">
        <v>94.6</v>
      </c>
      <c r="V11" s="105"/>
      <c r="W11" s="105"/>
      <c r="X11" s="106"/>
    </row>
    <row r="12" spans="1:24" ht="15" customHeight="1" x14ac:dyDescent="0.15">
      <c r="A12" s="23"/>
      <c r="B12" s="92" t="s">
        <v>125</v>
      </c>
      <c r="C12" s="93"/>
      <c r="D12" s="93"/>
      <c r="E12" s="93"/>
      <c r="F12" s="93"/>
      <c r="G12" s="93"/>
      <c r="H12" s="94"/>
      <c r="I12" s="72" t="s">
        <v>16</v>
      </c>
      <c r="J12" s="73"/>
      <c r="K12" s="73"/>
      <c r="L12" s="74"/>
      <c r="M12" s="72">
        <v>273000</v>
      </c>
      <c r="N12" s="73"/>
      <c r="O12" s="73"/>
      <c r="P12" s="74"/>
      <c r="Q12" s="107" t="s">
        <v>17</v>
      </c>
      <c r="R12" s="108"/>
      <c r="S12" s="108"/>
      <c r="T12" s="109"/>
      <c r="U12" s="110" t="s">
        <v>17</v>
      </c>
      <c r="V12" s="111"/>
      <c r="W12" s="111"/>
      <c r="X12" s="112"/>
    </row>
    <row r="13" spans="1:24" ht="15" customHeight="1" x14ac:dyDescent="0.15">
      <c r="A13" s="23"/>
      <c r="B13" s="92" t="s">
        <v>72</v>
      </c>
      <c r="C13" s="93"/>
      <c r="D13" s="93"/>
      <c r="E13" s="93"/>
      <c r="F13" s="93"/>
      <c r="G13" s="93"/>
      <c r="H13" s="94"/>
      <c r="I13" s="72">
        <v>294600</v>
      </c>
      <c r="J13" s="73"/>
      <c r="K13" s="73"/>
      <c r="L13" s="74"/>
      <c r="M13" s="72">
        <v>280000</v>
      </c>
      <c r="N13" s="73"/>
      <c r="O13" s="73"/>
      <c r="P13" s="74"/>
      <c r="Q13" s="101">
        <v>14600</v>
      </c>
      <c r="R13" s="102"/>
      <c r="S13" s="102"/>
      <c r="T13" s="103"/>
      <c r="U13" s="104">
        <v>105.2</v>
      </c>
      <c r="V13" s="105"/>
      <c r="W13" s="105"/>
      <c r="X13" s="106"/>
    </row>
    <row r="14" spans="1:24" ht="15" customHeight="1" x14ac:dyDescent="0.15">
      <c r="A14" s="23"/>
      <c r="B14" s="92" t="s">
        <v>73</v>
      </c>
      <c r="C14" s="93"/>
      <c r="D14" s="93"/>
      <c r="E14" s="93"/>
      <c r="F14" s="93"/>
      <c r="G14" s="93"/>
      <c r="H14" s="94"/>
      <c r="I14" s="72">
        <v>67500</v>
      </c>
      <c r="J14" s="73"/>
      <c r="K14" s="73"/>
      <c r="L14" s="74"/>
      <c r="M14" s="72">
        <v>71500</v>
      </c>
      <c r="N14" s="73"/>
      <c r="O14" s="73"/>
      <c r="P14" s="74"/>
      <c r="Q14" s="101">
        <v>-4000</v>
      </c>
      <c r="R14" s="102"/>
      <c r="S14" s="102"/>
      <c r="T14" s="103"/>
      <c r="U14" s="104">
        <v>94.4</v>
      </c>
      <c r="V14" s="105"/>
      <c r="W14" s="105"/>
      <c r="X14" s="106"/>
    </row>
    <row r="15" spans="1:24" ht="15" customHeight="1" x14ac:dyDescent="0.15">
      <c r="A15" s="23" t="s">
        <v>6</v>
      </c>
      <c r="B15" s="92" t="s">
        <v>74</v>
      </c>
      <c r="C15" s="93"/>
      <c r="D15" s="93"/>
      <c r="E15" s="93"/>
      <c r="F15" s="93"/>
      <c r="G15" s="93"/>
      <c r="H15" s="94"/>
      <c r="I15" s="72">
        <v>810200</v>
      </c>
      <c r="J15" s="73"/>
      <c r="K15" s="73"/>
      <c r="L15" s="74"/>
      <c r="M15" s="72">
        <v>798000</v>
      </c>
      <c r="N15" s="73"/>
      <c r="O15" s="73"/>
      <c r="P15" s="74"/>
      <c r="Q15" s="101">
        <v>12200</v>
      </c>
      <c r="R15" s="102"/>
      <c r="S15" s="102"/>
      <c r="T15" s="103"/>
      <c r="U15" s="104">
        <v>101.5</v>
      </c>
      <c r="V15" s="105"/>
      <c r="W15" s="105"/>
      <c r="X15" s="106"/>
    </row>
    <row r="16" spans="1:24" ht="15" customHeight="1" x14ac:dyDescent="0.15">
      <c r="A16" s="24"/>
      <c r="B16" s="92" t="s">
        <v>75</v>
      </c>
      <c r="C16" s="93"/>
      <c r="D16" s="93"/>
      <c r="E16" s="93"/>
      <c r="F16" s="93"/>
      <c r="G16" s="93"/>
      <c r="H16" s="94"/>
      <c r="I16" s="72">
        <v>68600</v>
      </c>
      <c r="J16" s="73"/>
      <c r="K16" s="73"/>
      <c r="L16" s="74"/>
      <c r="M16" s="72">
        <v>69000</v>
      </c>
      <c r="N16" s="73"/>
      <c r="O16" s="73"/>
      <c r="P16" s="74"/>
      <c r="Q16" s="101">
        <v>-400</v>
      </c>
      <c r="R16" s="102"/>
      <c r="S16" s="102"/>
      <c r="T16" s="103"/>
      <c r="U16" s="104">
        <v>99.4</v>
      </c>
      <c r="V16" s="105"/>
      <c r="W16" s="105"/>
      <c r="X16" s="106"/>
    </row>
    <row r="17" spans="1:27" ht="15" customHeight="1" x14ac:dyDescent="0.15">
      <c r="A17" s="42" t="s">
        <v>77</v>
      </c>
      <c r="B17" s="71"/>
      <c r="C17" s="71"/>
      <c r="D17" s="71"/>
      <c r="E17" s="71"/>
      <c r="F17" s="71"/>
      <c r="G17" s="71"/>
      <c r="H17" s="43"/>
      <c r="I17" s="72">
        <v>6735100</v>
      </c>
      <c r="J17" s="73"/>
      <c r="K17" s="73"/>
      <c r="L17" s="74"/>
      <c r="M17" s="72" t="s">
        <v>127</v>
      </c>
      <c r="N17" s="73"/>
      <c r="O17" s="73"/>
      <c r="P17" s="74"/>
      <c r="Q17" s="101">
        <v>-95400</v>
      </c>
      <c r="R17" s="102"/>
      <c r="S17" s="102"/>
      <c r="T17" s="103"/>
      <c r="U17" s="104">
        <v>98.6</v>
      </c>
      <c r="V17" s="105"/>
      <c r="W17" s="105"/>
      <c r="X17" s="106"/>
    </row>
    <row r="18" spans="1:27" x14ac:dyDescent="0.15">
      <c r="A18" s="2"/>
      <c r="B18" s="8"/>
      <c r="C18" s="8"/>
      <c r="D18" s="8"/>
      <c r="E18" s="8"/>
      <c r="F18" s="8"/>
      <c r="G18" s="8"/>
      <c r="H18" s="25"/>
      <c r="I18" s="26"/>
      <c r="J18" s="26"/>
      <c r="K18" s="26"/>
      <c r="L18" s="27"/>
      <c r="M18" s="27" t="s">
        <v>18</v>
      </c>
      <c r="N18" s="26"/>
      <c r="O18" s="26"/>
      <c r="P18" s="26"/>
      <c r="Q18" s="28"/>
      <c r="R18" s="28"/>
      <c r="S18" s="28"/>
      <c r="T18" s="28"/>
      <c r="U18" s="28"/>
      <c r="V18" s="19"/>
      <c r="X18" s="19" t="s">
        <v>19</v>
      </c>
    </row>
    <row r="19" spans="1:27" x14ac:dyDescent="0.15">
      <c r="A19" s="17"/>
      <c r="B19" s="17"/>
      <c r="C19" s="17"/>
      <c r="D19" s="17"/>
      <c r="E19" s="17"/>
      <c r="F19" s="17"/>
      <c r="G19" s="17"/>
      <c r="H19" s="29"/>
      <c r="I19" s="6"/>
      <c r="J19" s="6"/>
      <c r="K19" s="6"/>
      <c r="L19" s="29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7" x14ac:dyDescent="0.15">
      <c r="A20" s="17"/>
      <c r="B20" s="17"/>
      <c r="C20" s="17"/>
      <c r="D20" s="17"/>
      <c r="E20" s="17"/>
      <c r="F20" s="17"/>
      <c r="G20" s="17"/>
      <c r="H20" s="29"/>
      <c r="I20" s="6"/>
      <c r="J20" s="6"/>
      <c r="K20" s="6"/>
      <c r="L20" s="29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7" ht="15" customHeight="1" x14ac:dyDescent="0.15">
      <c r="A21" s="39" t="s">
        <v>20</v>
      </c>
      <c r="B21" s="17"/>
      <c r="C21" s="17"/>
      <c r="D21" s="17"/>
      <c r="E21" s="1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7"/>
      <c r="S21" s="17"/>
    </row>
    <row r="22" spans="1:27" x14ac:dyDescent="0.15">
      <c r="A22" s="21"/>
      <c r="B22" s="21"/>
      <c r="C22" s="21"/>
      <c r="D22" s="21"/>
      <c r="E22" s="21"/>
      <c r="F22" s="21"/>
      <c r="G22" s="21"/>
      <c r="H22" s="30"/>
      <c r="I22" s="15"/>
      <c r="J22" s="15"/>
      <c r="K22" s="15"/>
      <c r="L22" s="29"/>
      <c r="M22" s="6"/>
      <c r="N22" s="6"/>
      <c r="O22" s="6"/>
      <c r="P22" s="15"/>
      <c r="Q22" s="14"/>
      <c r="R22" s="14"/>
      <c r="S22" s="14"/>
      <c r="T22" s="14"/>
      <c r="U22" s="14"/>
      <c r="V22" s="15"/>
      <c r="W22" s="26"/>
      <c r="X22" s="15" t="s">
        <v>9</v>
      </c>
    </row>
    <row r="23" spans="1:27" ht="15" customHeight="1" x14ac:dyDescent="0.15">
      <c r="A23" s="44" t="s">
        <v>21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4" t="s">
        <v>22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5"/>
    </row>
    <row r="24" spans="1:27" ht="15" customHeight="1" x14ac:dyDescent="0.15">
      <c r="A24" s="44" t="s">
        <v>23</v>
      </c>
      <c r="B24" s="46"/>
      <c r="C24" s="46"/>
      <c r="D24" s="46"/>
      <c r="E24" s="46"/>
      <c r="F24" s="45"/>
      <c r="G24" s="44" t="s">
        <v>24</v>
      </c>
      <c r="H24" s="46"/>
      <c r="I24" s="46"/>
      <c r="J24" s="45"/>
      <c r="K24" s="44" t="s">
        <v>1</v>
      </c>
      <c r="L24" s="45"/>
      <c r="M24" s="44" t="s">
        <v>23</v>
      </c>
      <c r="N24" s="46"/>
      <c r="O24" s="46"/>
      <c r="P24" s="46"/>
      <c r="Q24" s="46"/>
      <c r="R24" s="45"/>
      <c r="S24" s="44" t="s">
        <v>24</v>
      </c>
      <c r="T24" s="46"/>
      <c r="U24" s="46"/>
      <c r="V24" s="45"/>
      <c r="W24" s="44" t="s">
        <v>1</v>
      </c>
      <c r="X24" s="45"/>
    </row>
    <row r="25" spans="1:27" ht="15" customHeight="1" x14ac:dyDescent="0.15">
      <c r="A25" s="95" t="s">
        <v>78</v>
      </c>
      <c r="B25" s="96"/>
      <c r="C25" s="96"/>
      <c r="D25" s="96"/>
      <c r="E25" s="96"/>
      <c r="F25" s="97"/>
      <c r="G25" s="72">
        <v>740102</v>
      </c>
      <c r="H25" s="73"/>
      <c r="I25" s="73"/>
      <c r="J25" s="74"/>
      <c r="K25" s="90">
        <v>15.7</v>
      </c>
      <c r="L25" s="91"/>
      <c r="M25" s="92" t="s">
        <v>93</v>
      </c>
      <c r="N25" s="93"/>
      <c r="O25" s="93"/>
      <c r="P25" s="93"/>
      <c r="Q25" s="93"/>
      <c r="R25" s="94"/>
      <c r="S25" s="72">
        <v>66800</v>
      </c>
      <c r="T25" s="73"/>
      <c r="U25" s="73"/>
      <c r="V25" s="74"/>
      <c r="W25" s="90">
        <v>1.4</v>
      </c>
      <c r="X25" s="91"/>
      <c r="Y25" s="11"/>
      <c r="Z25" s="11"/>
      <c r="AA25" s="11"/>
    </row>
    <row r="26" spans="1:27" ht="15" customHeight="1" x14ac:dyDescent="0.15">
      <c r="A26" s="95" t="s">
        <v>79</v>
      </c>
      <c r="B26" s="96"/>
      <c r="C26" s="96"/>
      <c r="D26" s="96"/>
      <c r="E26" s="96"/>
      <c r="F26" s="97"/>
      <c r="G26" s="72">
        <v>52000</v>
      </c>
      <c r="H26" s="73"/>
      <c r="I26" s="73"/>
      <c r="J26" s="74"/>
      <c r="K26" s="90">
        <v>1.1000000000000001</v>
      </c>
      <c r="L26" s="91"/>
      <c r="M26" s="92" t="s">
        <v>94</v>
      </c>
      <c r="N26" s="93"/>
      <c r="O26" s="93"/>
      <c r="P26" s="93"/>
      <c r="Q26" s="93"/>
      <c r="R26" s="94"/>
      <c r="S26" s="72">
        <v>895211</v>
      </c>
      <c r="T26" s="73"/>
      <c r="U26" s="73"/>
      <c r="V26" s="74"/>
      <c r="W26" s="90">
        <v>19</v>
      </c>
      <c r="X26" s="91"/>
      <c r="Y26" s="13"/>
    </row>
    <row r="27" spans="1:27" ht="15" customHeight="1" x14ac:dyDescent="0.15">
      <c r="A27" s="95" t="s">
        <v>80</v>
      </c>
      <c r="B27" s="96"/>
      <c r="C27" s="96"/>
      <c r="D27" s="96"/>
      <c r="E27" s="96"/>
      <c r="F27" s="97"/>
      <c r="G27" s="72">
        <v>500</v>
      </c>
      <c r="H27" s="73"/>
      <c r="I27" s="73"/>
      <c r="J27" s="74"/>
      <c r="K27" s="90">
        <v>0</v>
      </c>
      <c r="L27" s="91"/>
      <c r="M27" s="92" t="s">
        <v>95</v>
      </c>
      <c r="N27" s="93"/>
      <c r="O27" s="93"/>
      <c r="P27" s="93"/>
      <c r="Q27" s="93"/>
      <c r="R27" s="94"/>
      <c r="S27" s="72">
        <v>1049151</v>
      </c>
      <c r="T27" s="73"/>
      <c r="U27" s="73"/>
      <c r="V27" s="74"/>
      <c r="W27" s="90">
        <v>22.3</v>
      </c>
      <c r="X27" s="91"/>
    </row>
    <row r="28" spans="1:27" ht="15" customHeight="1" x14ac:dyDescent="0.15">
      <c r="A28" s="95" t="s">
        <v>81</v>
      </c>
      <c r="B28" s="96"/>
      <c r="C28" s="96"/>
      <c r="D28" s="96"/>
      <c r="E28" s="96"/>
      <c r="F28" s="97"/>
      <c r="G28" s="72">
        <v>1000</v>
      </c>
      <c r="H28" s="73"/>
      <c r="I28" s="73"/>
      <c r="J28" s="74"/>
      <c r="K28" s="90">
        <v>0</v>
      </c>
      <c r="L28" s="91"/>
      <c r="M28" s="92" t="s">
        <v>96</v>
      </c>
      <c r="N28" s="93"/>
      <c r="O28" s="93"/>
      <c r="P28" s="93"/>
      <c r="Q28" s="93"/>
      <c r="R28" s="94"/>
      <c r="S28" s="72">
        <v>347638</v>
      </c>
      <c r="T28" s="73"/>
      <c r="U28" s="73"/>
      <c r="V28" s="74"/>
      <c r="W28" s="90">
        <v>7.4</v>
      </c>
      <c r="X28" s="91"/>
    </row>
    <row r="29" spans="1:27" ht="15" customHeight="1" x14ac:dyDescent="0.15">
      <c r="A29" s="75" t="s">
        <v>25</v>
      </c>
      <c r="B29" s="76"/>
      <c r="C29" s="76"/>
      <c r="D29" s="76"/>
      <c r="E29" s="76"/>
      <c r="F29" s="77"/>
      <c r="G29" s="72">
        <v>1000</v>
      </c>
      <c r="H29" s="73"/>
      <c r="I29" s="73"/>
      <c r="J29" s="74"/>
      <c r="K29" s="90">
        <v>0</v>
      </c>
      <c r="L29" s="91"/>
      <c r="M29" s="92" t="s">
        <v>97</v>
      </c>
      <c r="N29" s="93"/>
      <c r="O29" s="93"/>
      <c r="P29" s="93"/>
      <c r="Q29" s="93"/>
      <c r="R29" s="94"/>
      <c r="S29" s="72">
        <v>2470</v>
      </c>
      <c r="T29" s="73"/>
      <c r="U29" s="73"/>
      <c r="V29" s="74"/>
      <c r="W29" s="90">
        <v>0.1</v>
      </c>
      <c r="X29" s="91"/>
    </row>
    <row r="30" spans="1:27" ht="15" customHeight="1" x14ac:dyDescent="0.15">
      <c r="A30" s="95" t="s">
        <v>26</v>
      </c>
      <c r="B30" s="96"/>
      <c r="C30" s="96"/>
      <c r="D30" s="96"/>
      <c r="E30" s="96"/>
      <c r="F30" s="97"/>
      <c r="G30" s="72">
        <v>124000</v>
      </c>
      <c r="H30" s="73"/>
      <c r="I30" s="73"/>
      <c r="J30" s="74"/>
      <c r="K30" s="90">
        <v>2.6</v>
      </c>
      <c r="L30" s="91"/>
      <c r="M30" s="92" t="s">
        <v>98</v>
      </c>
      <c r="N30" s="93"/>
      <c r="O30" s="93"/>
      <c r="P30" s="93"/>
      <c r="Q30" s="93"/>
      <c r="R30" s="94"/>
      <c r="S30" s="72">
        <v>210554</v>
      </c>
      <c r="T30" s="73"/>
      <c r="U30" s="73"/>
      <c r="V30" s="74"/>
      <c r="W30" s="90">
        <v>4.5</v>
      </c>
      <c r="X30" s="91"/>
    </row>
    <row r="31" spans="1:27" ht="15" customHeight="1" x14ac:dyDescent="0.15">
      <c r="A31" s="95" t="s">
        <v>27</v>
      </c>
      <c r="B31" s="96"/>
      <c r="C31" s="96"/>
      <c r="D31" s="96"/>
      <c r="E31" s="96"/>
      <c r="F31" s="97"/>
      <c r="G31" s="72">
        <v>5300</v>
      </c>
      <c r="H31" s="73"/>
      <c r="I31" s="73"/>
      <c r="J31" s="74"/>
      <c r="K31" s="90">
        <v>0.1</v>
      </c>
      <c r="L31" s="91"/>
      <c r="M31" s="92" t="s">
        <v>99</v>
      </c>
      <c r="N31" s="93"/>
      <c r="O31" s="93"/>
      <c r="P31" s="93"/>
      <c r="Q31" s="93"/>
      <c r="R31" s="94"/>
      <c r="S31" s="72">
        <v>358078</v>
      </c>
      <c r="T31" s="73"/>
      <c r="U31" s="73"/>
      <c r="V31" s="74"/>
      <c r="W31" s="90">
        <v>7.6</v>
      </c>
      <c r="X31" s="91"/>
      <c r="AA31" s="13"/>
    </row>
    <row r="32" spans="1:27" ht="15" customHeight="1" x14ac:dyDescent="0.15">
      <c r="A32" s="95" t="s">
        <v>28</v>
      </c>
      <c r="B32" s="96"/>
      <c r="C32" s="96"/>
      <c r="D32" s="96"/>
      <c r="E32" s="96"/>
      <c r="F32" s="97"/>
      <c r="G32" s="72">
        <v>7000</v>
      </c>
      <c r="H32" s="73"/>
      <c r="I32" s="73"/>
      <c r="J32" s="74"/>
      <c r="K32" s="90">
        <v>0.1</v>
      </c>
      <c r="L32" s="91"/>
      <c r="M32" s="92" t="s">
        <v>100</v>
      </c>
      <c r="N32" s="93"/>
      <c r="O32" s="93"/>
      <c r="P32" s="93"/>
      <c r="Q32" s="93"/>
      <c r="R32" s="94"/>
      <c r="S32" s="72">
        <v>634004</v>
      </c>
      <c r="T32" s="73"/>
      <c r="U32" s="73"/>
      <c r="V32" s="74"/>
      <c r="W32" s="90">
        <v>13.4</v>
      </c>
      <c r="X32" s="91"/>
      <c r="Z32" s="13"/>
    </row>
    <row r="33" spans="1:30" ht="15" customHeight="1" x14ac:dyDescent="0.15">
      <c r="A33" s="95" t="s">
        <v>82</v>
      </c>
      <c r="B33" s="96"/>
      <c r="C33" s="96"/>
      <c r="D33" s="96"/>
      <c r="E33" s="96"/>
      <c r="F33" s="97"/>
      <c r="G33" s="72">
        <v>1700</v>
      </c>
      <c r="H33" s="73"/>
      <c r="I33" s="73"/>
      <c r="J33" s="74"/>
      <c r="K33" s="90">
        <v>0</v>
      </c>
      <c r="L33" s="91"/>
      <c r="M33" s="92" t="s">
        <v>101</v>
      </c>
      <c r="N33" s="93"/>
      <c r="O33" s="93"/>
      <c r="P33" s="93"/>
      <c r="Q33" s="93"/>
      <c r="R33" s="94"/>
      <c r="S33" s="72">
        <v>199949</v>
      </c>
      <c r="T33" s="73"/>
      <c r="U33" s="73"/>
      <c r="V33" s="74"/>
      <c r="W33" s="90">
        <v>4.2</v>
      </c>
      <c r="X33" s="91"/>
    </row>
    <row r="34" spans="1:30" ht="15" customHeight="1" x14ac:dyDescent="0.15">
      <c r="A34" s="95" t="s">
        <v>83</v>
      </c>
      <c r="B34" s="96"/>
      <c r="C34" s="96"/>
      <c r="D34" s="96"/>
      <c r="E34" s="96"/>
      <c r="F34" s="97"/>
      <c r="G34" s="72">
        <v>2460000</v>
      </c>
      <c r="H34" s="73"/>
      <c r="I34" s="73"/>
      <c r="J34" s="74"/>
      <c r="K34" s="90">
        <v>52.2</v>
      </c>
      <c r="L34" s="91"/>
      <c r="M34" s="92" t="s">
        <v>102</v>
      </c>
      <c r="N34" s="93"/>
      <c r="O34" s="93"/>
      <c r="P34" s="93"/>
      <c r="Q34" s="93"/>
      <c r="R34" s="94"/>
      <c r="S34" s="72">
        <v>354818</v>
      </c>
      <c r="T34" s="73"/>
      <c r="U34" s="73"/>
      <c r="V34" s="74"/>
      <c r="W34" s="90">
        <v>7.5</v>
      </c>
      <c r="X34" s="91"/>
    </row>
    <row r="35" spans="1:30" ht="15" customHeight="1" x14ac:dyDescent="0.15">
      <c r="A35" s="75" t="s">
        <v>29</v>
      </c>
      <c r="B35" s="76"/>
      <c r="C35" s="76"/>
      <c r="D35" s="76"/>
      <c r="E35" s="76"/>
      <c r="F35" s="77"/>
      <c r="G35" s="98">
        <v>1000</v>
      </c>
      <c r="H35" s="99"/>
      <c r="I35" s="99"/>
      <c r="J35" s="100"/>
      <c r="K35" s="90">
        <v>0</v>
      </c>
      <c r="L35" s="91"/>
      <c r="M35" s="92" t="s">
        <v>103</v>
      </c>
      <c r="N35" s="93"/>
      <c r="O35" s="93"/>
      <c r="P35" s="93"/>
      <c r="Q35" s="93"/>
      <c r="R35" s="94"/>
      <c r="S35" s="67">
        <v>3</v>
      </c>
      <c r="T35" s="68"/>
      <c r="U35" s="68"/>
      <c r="V35" s="69"/>
      <c r="W35" s="90">
        <v>0</v>
      </c>
      <c r="X35" s="91"/>
    </row>
    <row r="36" spans="1:30" ht="15" customHeight="1" x14ac:dyDescent="0.15">
      <c r="A36" s="95" t="s">
        <v>30</v>
      </c>
      <c r="B36" s="96"/>
      <c r="C36" s="96"/>
      <c r="D36" s="96"/>
      <c r="E36" s="96"/>
      <c r="F36" s="97"/>
      <c r="G36" s="72">
        <v>33197</v>
      </c>
      <c r="H36" s="73"/>
      <c r="I36" s="73"/>
      <c r="J36" s="74"/>
      <c r="K36" s="90">
        <v>0.7</v>
      </c>
      <c r="L36" s="91"/>
      <c r="M36" s="92" t="s">
        <v>104</v>
      </c>
      <c r="N36" s="93"/>
      <c r="O36" s="93"/>
      <c r="P36" s="93"/>
      <c r="Q36" s="93"/>
      <c r="R36" s="94"/>
      <c r="S36" s="72">
        <v>586323</v>
      </c>
      <c r="T36" s="73"/>
      <c r="U36" s="73"/>
      <c r="V36" s="74"/>
      <c r="W36" s="90">
        <v>12.4</v>
      </c>
      <c r="X36" s="91"/>
      <c r="Y36" s="12"/>
      <c r="Z36" s="12"/>
      <c r="AA36" s="12"/>
      <c r="AB36" s="12"/>
      <c r="AC36" s="12"/>
      <c r="AD36" s="12"/>
    </row>
    <row r="37" spans="1:30" ht="15" customHeight="1" x14ac:dyDescent="0.15">
      <c r="A37" s="95" t="s">
        <v>31</v>
      </c>
      <c r="B37" s="96"/>
      <c r="C37" s="96"/>
      <c r="D37" s="96"/>
      <c r="E37" s="96"/>
      <c r="F37" s="97"/>
      <c r="G37" s="72">
        <v>117748</v>
      </c>
      <c r="H37" s="73"/>
      <c r="I37" s="73"/>
      <c r="J37" s="74"/>
      <c r="K37" s="90">
        <v>2.5</v>
      </c>
      <c r="L37" s="91"/>
      <c r="M37" s="92" t="s">
        <v>123</v>
      </c>
      <c r="N37" s="93"/>
      <c r="O37" s="93"/>
      <c r="P37" s="93"/>
      <c r="Q37" s="93"/>
      <c r="R37" s="94"/>
      <c r="S37" s="67">
        <v>1</v>
      </c>
      <c r="T37" s="68"/>
      <c r="U37" s="68"/>
      <c r="V37" s="69"/>
      <c r="W37" s="90">
        <v>0</v>
      </c>
      <c r="X37" s="91"/>
      <c r="Y37" s="5"/>
      <c r="Z37" s="5"/>
      <c r="AA37" s="5"/>
      <c r="AB37" s="12"/>
      <c r="AC37" s="12"/>
      <c r="AD37" s="12"/>
    </row>
    <row r="38" spans="1:30" ht="15" customHeight="1" x14ac:dyDescent="0.15">
      <c r="A38" s="95" t="s">
        <v>84</v>
      </c>
      <c r="B38" s="96"/>
      <c r="C38" s="96"/>
      <c r="D38" s="96"/>
      <c r="E38" s="96"/>
      <c r="F38" s="97"/>
      <c r="G38" s="72">
        <v>333875</v>
      </c>
      <c r="H38" s="73"/>
      <c r="I38" s="73"/>
      <c r="J38" s="74"/>
      <c r="K38" s="90">
        <v>7.1</v>
      </c>
      <c r="L38" s="91"/>
      <c r="M38" s="92" t="s">
        <v>124</v>
      </c>
      <c r="N38" s="93"/>
      <c r="O38" s="93"/>
      <c r="P38" s="93"/>
      <c r="Q38" s="93"/>
      <c r="R38" s="94"/>
      <c r="S38" s="72">
        <v>10000</v>
      </c>
      <c r="T38" s="73"/>
      <c r="U38" s="73"/>
      <c r="V38" s="74"/>
      <c r="W38" s="90">
        <v>0.2</v>
      </c>
      <c r="X38" s="91"/>
      <c r="Y38" s="5"/>
      <c r="Z38" s="5"/>
      <c r="AA38" s="5"/>
      <c r="AB38" s="12"/>
      <c r="AC38" s="12"/>
      <c r="AD38" s="12"/>
    </row>
    <row r="39" spans="1:30" ht="15" customHeight="1" x14ac:dyDescent="0.15">
      <c r="A39" s="95" t="s">
        <v>85</v>
      </c>
      <c r="B39" s="96"/>
      <c r="C39" s="96"/>
      <c r="D39" s="96"/>
      <c r="E39" s="96"/>
      <c r="F39" s="97"/>
      <c r="G39" s="98">
        <v>252487</v>
      </c>
      <c r="H39" s="99"/>
      <c r="I39" s="99"/>
      <c r="J39" s="100"/>
      <c r="K39" s="90">
        <v>5.4</v>
      </c>
      <c r="L39" s="91"/>
      <c r="M39" s="42"/>
      <c r="N39" s="71"/>
      <c r="O39" s="71"/>
      <c r="P39" s="71"/>
      <c r="Q39" s="71"/>
      <c r="R39" s="43"/>
      <c r="S39" s="67"/>
      <c r="T39" s="68"/>
      <c r="U39" s="68"/>
      <c r="V39" s="69"/>
      <c r="W39" s="90"/>
      <c r="X39" s="91"/>
      <c r="Y39" s="12"/>
      <c r="Z39" s="12"/>
      <c r="AA39" s="12"/>
      <c r="AB39" s="12"/>
      <c r="AC39" s="12"/>
      <c r="AD39" s="12"/>
    </row>
    <row r="40" spans="1:30" ht="15" customHeight="1" x14ac:dyDescent="0.15">
      <c r="A40" s="95" t="s">
        <v>86</v>
      </c>
      <c r="B40" s="96"/>
      <c r="C40" s="96"/>
      <c r="D40" s="96"/>
      <c r="E40" s="96"/>
      <c r="F40" s="97"/>
      <c r="G40" s="98">
        <v>68603</v>
      </c>
      <c r="H40" s="99"/>
      <c r="I40" s="99"/>
      <c r="J40" s="100"/>
      <c r="K40" s="90">
        <v>1.5</v>
      </c>
      <c r="L40" s="91"/>
      <c r="M40" s="42"/>
      <c r="N40" s="71"/>
      <c r="O40" s="71"/>
      <c r="P40" s="71"/>
      <c r="Q40" s="71"/>
      <c r="R40" s="43"/>
      <c r="S40" s="67"/>
      <c r="T40" s="68"/>
      <c r="U40" s="68"/>
      <c r="V40" s="69"/>
      <c r="W40" s="90"/>
      <c r="X40" s="91"/>
      <c r="Y40" s="12"/>
      <c r="Z40" s="12"/>
      <c r="AA40" s="12"/>
      <c r="AB40" s="12"/>
      <c r="AC40" s="12"/>
      <c r="AD40" s="12"/>
    </row>
    <row r="41" spans="1:30" ht="15" customHeight="1" x14ac:dyDescent="0.15">
      <c r="A41" s="95" t="s">
        <v>87</v>
      </c>
      <c r="B41" s="96"/>
      <c r="C41" s="96"/>
      <c r="D41" s="96"/>
      <c r="E41" s="96"/>
      <c r="F41" s="97"/>
      <c r="G41" s="98">
        <v>40001</v>
      </c>
      <c r="H41" s="99"/>
      <c r="I41" s="99"/>
      <c r="J41" s="100"/>
      <c r="K41" s="90">
        <v>0.9</v>
      </c>
      <c r="L41" s="91"/>
      <c r="M41" s="42"/>
      <c r="N41" s="71"/>
      <c r="O41" s="71"/>
      <c r="P41" s="71"/>
      <c r="Q41" s="71"/>
      <c r="R41" s="43"/>
      <c r="S41" s="67"/>
      <c r="T41" s="68"/>
      <c r="U41" s="68"/>
      <c r="V41" s="69"/>
      <c r="W41" s="90"/>
      <c r="X41" s="91"/>
      <c r="Y41" s="12"/>
      <c r="Z41" s="12"/>
      <c r="AA41" s="12"/>
      <c r="AB41" s="12"/>
      <c r="AC41" s="12"/>
      <c r="AD41" s="12"/>
    </row>
    <row r="42" spans="1:30" ht="15" customHeight="1" x14ac:dyDescent="0.15">
      <c r="A42" s="95" t="s">
        <v>88</v>
      </c>
      <c r="B42" s="96"/>
      <c r="C42" s="96"/>
      <c r="D42" s="96"/>
      <c r="E42" s="96"/>
      <c r="F42" s="97"/>
      <c r="G42" s="98">
        <v>137740</v>
      </c>
      <c r="H42" s="99"/>
      <c r="I42" s="99"/>
      <c r="J42" s="100"/>
      <c r="K42" s="90">
        <v>2.9</v>
      </c>
      <c r="L42" s="91"/>
      <c r="M42" s="42"/>
      <c r="N42" s="71"/>
      <c r="O42" s="71"/>
      <c r="P42" s="71"/>
      <c r="Q42" s="71"/>
      <c r="R42" s="43"/>
      <c r="S42" s="67"/>
      <c r="T42" s="68"/>
      <c r="U42" s="68"/>
      <c r="V42" s="69"/>
      <c r="W42" s="90"/>
      <c r="X42" s="91"/>
    </row>
    <row r="43" spans="1:30" ht="15" customHeight="1" x14ac:dyDescent="0.15">
      <c r="A43" s="95" t="s">
        <v>89</v>
      </c>
      <c r="B43" s="96"/>
      <c r="C43" s="96"/>
      <c r="D43" s="96"/>
      <c r="E43" s="96"/>
      <c r="F43" s="97"/>
      <c r="G43" s="98">
        <v>100000</v>
      </c>
      <c r="H43" s="99"/>
      <c r="I43" s="99"/>
      <c r="J43" s="100"/>
      <c r="K43" s="90">
        <v>2.1</v>
      </c>
      <c r="L43" s="91"/>
      <c r="M43" s="42"/>
      <c r="N43" s="71"/>
      <c r="O43" s="71"/>
      <c r="P43" s="71"/>
      <c r="Q43" s="71"/>
      <c r="R43" s="43"/>
      <c r="S43" s="67"/>
      <c r="T43" s="68"/>
      <c r="U43" s="68"/>
      <c r="V43" s="69"/>
      <c r="W43" s="90"/>
      <c r="X43" s="91"/>
    </row>
    <row r="44" spans="1:30" ht="15" customHeight="1" x14ac:dyDescent="0.15">
      <c r="A44" s="95" t="s">
        <v>90</v>
      </c>
      <c r="B44" s="96"/>
      <c r="C44" s="96"/>
      <c r="D44" s="96"/>
      <c r="E44" s="96"/>
      <c r="F44" s="97"/>
      <c r="G44" s="98">
        <v>111047</v>
      </c>
      <c r="H44" s="99"/>
      <c r="I44" s="99"/>
      <c r="J44" s="100"/>
      <c r="K44" s="90">
        <v>2.4</v>
      </c>
      <c r="L44" s="91"/>
      <c r="M44" s="42"/>
      <c r="N44" s="71"/>
      <c r="O44" s="71"/>
      <c r="P44" s="71"/>
      <c r="Q44" s="71"/>
      <c r="R44" s="43"/>
      <c r="S44" s="67"/>
      <c r="T44" s="68"/>
      <c r="U44" s="68"/>
      <c r="V44" s="69"/>
      <c r="W44" s="90"/>
      <c r="X44" s="91"/>
    </row>
    <row r="45" spans="1:30" ht="15" customHeight="1" x14ac:dyDescent="0.15">
      <c r="A45" s="95" t="s">
        <v>91</v>
      </c>
      <c r="B45" s="96"/>
      <c r="C45" s="96"/>
      <c r="D45" s="96"/>
      <c r="E45" s="96"/>
      <c r="F45" s="97"/>
      <c r="G45" s="98">
        <v>126700</v>
      </c>
      <c r="H45" s="99"/>
      <c r="I45" s="99"/>
      <c r="J45" s="100"/>
      <c r="K45" s="90">
        <v>2.7</v>
      </c>
      <c r="L45" s="91"/>
      <c r="M45" s="42"/>
      <c r="N45" s="71"/>
      <c r="O45" s="71"/>
      <c r="P45" s="71"/>
      <c r="Q45" s="71"/>
      <c r="R45" s="43"/>
      <c r="S45" s="67"/>
      <c r="T45" s="68"/>
      <c r="U45" s="68"/>
      <c r="V45" s="69"/>
      <c r="W45" s="90"/>
      <c r="X45" s="91"/>
    </row>
    <row r="46" spans="1:30" ht="15" customHeight="1" x14ac:dyDescent="0.15">
      <c r="A46" s="87" t="s">
        <v>92</v>
      </c>
      <c r="B46" s="88"/>
      <c r="C46" s="88"/>
      <c r="D46" s="88"/>
      <c r="E46" s="88"/>
      <c r="F46" s="89"/>
      <c r="G46" s="72">
        <f>SUM(G25:I45)</f>
        <v>4715000</v>
      </c>
      <c r="H46" s="73"/>
      <c r="I46" s="73"/>
      <c r="J46" s="74"/>
      <c r="K46" s="90">
        <v>100</v>
      </c>
      <c r="L46" s="91"/>
      <c r="M46" s="92" t="s">
        <v>105</v>
      </c>
      <c r="N46" s="93"/>
      <c r="O46" s="93"/>
      <c r="P46" s="93"/>
      <c r="Q46" s="93"/>
      <c r="R46" s="94"/>
      <c r="S46" s="72">
        <f>SUM(S25:U45)</f>
        <v>4715000</v>
      </c>
      <c r="T46" s="73"/>
      <c r="U46" s="73"/>
      <c r="V46" s="74"/>
      <c r="W46" s="90">
        <v>100</v>
      </c>
      <c r="X46" s="91"/>
    </row>
    <row r="47" spans="1:30" x14ac:dyDescent="0.15">
      <c r="A47" s="8"/>
      <c r="B47" s="8"/>
      <c r="C47" s="8"/>
      <c r="D47" s="8"/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28"/>
      <c r="S47" s="28"/>
      <c r="T47" s="28"/>
      <c r="U47" s="28"/>
      <c r="V47" s="19"/>
      <c r="X47" s="19" t="s">
        <v>19</v>
      </c>
    </row>
    <row r="48" spans="1:30" x14ac:dyDescent="0.15">
      <c r="A48" s="17"/>
      <c r="B48" s="17"/>
      <c r="C48" s="17"/>
      <c r="D48" s="17"/>
      <c r="E48" s="1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7"/>
      <c r="S48" s="17"/>
    </row>
    <row r="49" spans="1:23" x14ac:dyDescent="0.15">
      <c r="A49" s="17"/>
      <c r="B49" s="17"/>
      <c r="C49" s="17"/>
      <c r="D49" s="17"/>
      <c r="E49" s="1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7"/>
      <c r="S49" s="17"/>
    </row>
    <row r="50" spans="1:23" ht="15" customHeight="1" x14ac:dyDescent="0.15">
      <c r="A50" s="18" t="s">
        <v>32</v>
      </c>
      <c r="B50" s="17"/>
      <c r="C50" s="17"/>
      <c r="D50" s="17"/>
      <c r="E50" s="1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7"/>
      <c r="S50" s="17"/>
    </row>
    <row r="51" spans="1:23" x14ac:dyDescent="0.15">
      <c r="A51" s="7" t="s">
        <v>33</v>
      </c>
      <c r="B51" s="21"/>
      <c r="C51" s="21"/>
      <c r="D51" s="21"/>
      <c r="E51" s="21"/>
      <c r="F51" s="21"/>
      <c r="G51" s="21"/>
      <c r="H51" s="30"/>
      <c r="I51" s="15"/>
      <c r="J51" s="15"/>
      <c r="K51" s="6"/>
      <c r="L51" s="29"/>
      <c r="M51" s="6"/>
      <c r="N51" s="6"/>
      <c r="O51" s="6"/>
      <c r="P51" s="26"/>
      <c r="Q51" s="26"/>
      <c r="R51" s="26"/>
      <c r="S51" s="26"/>
      <c r="T51" s="26"/>
      <c r="U51" s="26"/>
      <c r="V51" s="6"/>
      <c r="W51" s="6" t="s">
        <v>34</v>
      </c>
    </row>
    <row r="52" spans="1:23" ht="15" customHeight="1" x14ac:dyDescent="0.15">
      <c r="A52" s="78" t="s">
        <v>35</v>
      </c>
      <c r="B52" s="79"/>
      <c r="C52" s="79"/>
      <c r="D52" s="80"/>
      <c r="E52" s="44" t="s">
        <v>2</v>
      </c>
      <c r="F52" s="46"/>
      <c r="G52" s="45"/>
      <c r="H52" s="44" t="s">
        <v>24</v>
      </c>
      <c r="I52" s="46"/>
      <c r="J52" s="46"/>
      <c r="K52" s="45"/>
      <c r="L52" s="16"/>
      <c r="M52" s="78" t="s">
        <v>36</v>
      </c>
      <c r="N52" s="79"/>
      <c r="O52" s="79"/>
      <c r="P52" s="80"/>
      <c r="Q52" s="44" t="s">
        <v>2</v>
      </c>
      <c r="R52" s="46"/>
      <c r="S52" s="45"/>
      <c r="T52" s="44" t="s">
        <v>24</v>
      </c>
      <c r="U52" s="46"/>
      <c r="V52" s="46"/>
      <c r="W52" s="45"/>
    </row>
    <row r="53" spans="1:23" ht="13.5" customHeight="1" x14ac:dyDescent="0.15">
      <c r="A53" s="81"/>
      <c r="B53" s="82"/>
      <c r="C53" s="82"/>
      <c r="D53" s="83"/>
      <c r="E53" s="75" t="s">
        <v>37</v>
      </c>
      <c r="F53" s="76"/>
      <c r="G53" s="77"/>
      <c r="H53" s="72">
        <v>201432</v>
      </c>
      <c r="I53" s="73"/>
      <c r="J53" s="73"/>
      <c r="K53" s="74"/>
      <c r="L53" s="16"/>
      <c r="M53" s="81"/>
      <c r="N53" s="82"/>
      <c r="O53" s="82"/>
      <c r="P53" s="83"/>
      <c r="Q53" s="75" t="s">
        <v>37</v>
      </c>
      <c r="R53" s="76"/>
      <c r="S53" s="77"/>
      <c r="T53" s="72">
        <v>190988</v>
      </c>
      <c r="U53" s="73"/>
      <c r="V53" s="73"/>
      <c r="W53" s="74"/>
    </row>
    <row r="54" spans="1:23" x14ac:dyDescent="0.15">
      <c r="A54" s="84"/>
      <c r="B54" s="85"/>
      <c r="C54" s="85"/>
      <c r="D54" s="86"/>
      <c r="E54" s="75" t="s">
        <v>38</v>
      </c>
      <c r="F54" s="76"/>
      <c r="G54" s="77"/>
      <c r="H54" s="72">
        <v>234484</v>
      </c>
      <c r="I54" s="73"/>
      <c r="J54" s="73"/>
      <c r="K54" s="74"/>
      <c r="L54" s="16"/>
      <c r="M54" s="84"/>
      <c r="N54" s="85"/>
      <c r="O54" s="85"/>
      <c r="P54" s="86"/>
      <c r="Q54" s="75" t="s">
        <v>38</v>
      </c>
      <c r="R54" s="76"/>
      <c r="S54" s="77"/>
      <c r="T54" s="72">
        <v>238450</v>
      </c>
      <c r="U54" s="73"/>
      <c r="V54" s="73"/>
      <c r="W54" s="74"/>
    </row>
    <row r="55" spans="1:23" x14ac:dyDescent="0.15">
      <c r="A55" t="s">
        <v>39</v>
      </c>
      <c r="K55" s="31"/>
      <c r="L55" s="8"/>
      <c r="M55" s="8"/>
      <c r="N55" s="8"/>
      <c r="O55" s="8"/>
      <c r="P55" s="8"/>
      <c r="Q55" s="8"/>
      <c r="R55" s="25"/>
      <c r="S55" s="26"/>
      <c r="T55" s="26"/>
      <c r="U55" s="26"/>
      <c r="V55" s="6"/>
      <c r="W55" s="31"/>
    </row>
    <row r="56" spans="1:23" x14ac:dyDescent="0.15">
      <c r="R56" s="6"/>
      <c r="S56" s="26"/>
      <c r="T56" s="26"/>
      <c r="U56" s="26"/>
      <c r="V56" s="26"/>
      <c r="W56" s="26"/>
    </row>
  </sheetData>
  <mergeCells count="210">
    <mergeCell ref="A1:X2"/>
    <mergeCell ref="A7:H7"/>
    <mergeCell ref="I7:L7"/>
    <mergeCell ref="M7:P7"/>
    <mergeCell ref="Q7:T7"/>
    <mergeCell ref="U7:X7"/>
    <mergeCell ref="A8:H8"/>
    <mergeCell ref="I8:L8"/>
    <mergeCell ref="M8:P8"/>
    <mergeCell ref="Q8:T8"/>
    <mergeCell ref="U8:X8"/>
    <mergeCell ref="A9:H9"/>
    <mergeCell ref="I9:L9"/>
    <mergeCell ref="M9:P9"/>
    <mergeCell ref="Q9:T9"/>
    <mergeCell ref="U9:X9"/>
    <mergeCell ref="B10:H10"/>
    <mergeCell ref="I10:L10"/>
    <mergeCell ref="M10:P10"/>
    <mergeCell ref="Q10:T10"/>
    <mergeCell ref="U10:X10"/>
    <mergeCell ref="B11:H11"/>
    <mergeCell ref="I11:L11"/>
    <mergeCell ref="M11:P11"/>
    <mergeCell ref="Q11:T11"/>
    <mergeCell ref="U11:X11"/>
    <mergeCell ref="B12:H12"/>
    <mergeCell ref="I12:L12"/>
    <mergeCell ref="M12:P12"/>
    <mergeCell ref="Q12:T12"/>
    <mergeCell ref="U12:X12"/>
    <mergeCell ref="B13:H13"/>
    <mergeCell ref="I13:L13"/>
    <mergeCell ref="M13:P13"/>
    <mergeCell ref="Q13:T13"/>
    <mergeCell ref="U13:X13"/>
    <mergeCell ref="B14:H14"/>
    <mergeCell ref="I14:L14"/>
    <mergeCell ref="M14:P14"/>
    <mergeCell ref="Q14:T14"/>
    <mergeCell ref="U14:X14"/>
    <mergeCell ref="B15:H15"/>
    <mergeCell ref="I15:L15"/>
    <mergeCell ref="M15:P15"/>
    <mergeCell ref="Q15:T15"/>
    <mergeCell ref="U15:X15"/>
    <mergeCell ref="A23:L23"/>
    <mergeCell ref="M23:X23"/>
    <mergeCell ref="A24:F24"/>
    <mergeCell ref="G24:J24"/>
    <mergeCell ref="K24:L24"/>
    <mergeCell ref="M24:R24"/>
    <mergeCell ref="S24:V24"/>
    <mergeCell ref="W24:X24"/>
    <mergeCell ref="B16:H16"/>
    <mergeCell ref="I16:L16"/>
    <mergeCell ref="M16:P16"/>
    <mergeCell ref="Q16:T16"/>
    <mergeCell ref="U16:X16"/>
    <mergeCell ref="A17:H17"/>
    <mergeCell ref="I17:L17"/>
    <mergeCell ref="M17:P17"/>
    <mergeCell ref="Q17:T17"/>
    <mergeCell ref="U17:X17"/>
    <mergeCell ref="A26:F26"/>
    <mergeCell ref="G26:J26"/>
    <mergeCell ref="K26:L26"/>
    <mergeCell ref="M26:R26"/>
    <mergeCell ref="S26:V26"/>
    <mergeCell ref="W26:X26"/>
    <mergeCell ref="A25:F25"/>
    <mergeCell ref="G25:J25"/>
    <mergeCell ref="K25:L25"/>
    <mergeCell ref="M25:R25"/>
    <mergeCell ref="S25:V25"/>
    <mergeCell ref="W25:X25"/>
    <mergeCell ref="A28:F28"/>
    <mergeCell ref="G28:J28"/>
    <mergeCell ref="K28:L28"/>
    <mergeCell ref="M28:R28"/>
    <mergeCell ref="S28:V28"/>
    <mergeCell ref="W28:X28"/>
    <mergeCell ref="A27:F27"/>
    <mergeCell ref="G27:J27"/>
    <mergeCell ref="K27:L27"/>
    <mergeCell ref="M27:R27"/>
    <mergeCell ref="S27:V27"/>
    <mergeCell ref="W27:X27"/>
    <mergeCell ref="A30:F30"/>
    <mergeCell ref="G30:J30"/>
    <mergeCell ref="K30:L30"/>
    <mergeCell ref="M30:R30"/>
    <mergeCell ref="S30:V30"/>
    <mergeCell ref="W30:X30"/>
    <mergeCell ref="A29:F29"/>
    <mergeCell ref="G29:J29"/>
    <mergeCell ref="K29:L29"/>
    <mergeCell ref="M29:R29"/>
    <mergeCell ref="S29:V29"/>
    <mergeCell ref="W29:X29"/>
    <mergeCell ref="A32:F32"/>
    <mergeCell ref="G32:J32"/>
    <mergeCell ref="K32:L32"/>
    <mergeCell ref="M32:R32"/>
    <mergeCell ref="S32:V32"/>
    <mergeCell ref="W32:X32"/>
    <mergeCell ref="A31:F31"/>
    <mergeCell ref="G31:J31"/>
    <mergeCell ref="K31:L31"/>
    <mergeCell ref="M31:R31"/>
    <mergeCell ref="S31:V31"/>
    <mergeCell ref="W31:X31"/>
    <mergeCell ref="A34:F34"/>
    <mergeCell ref="G34:J34"/>
    <mergeCell ref="K34:L34"/>
    <mergeCell ref="M34:R34"/>
    <mergeCell ref="S34:V34"/>
    <mergeCell ref="W34:X34"/>
    <mergeCell ref="A33:F33"/>
    <mergeCell ref="G33:J33"/>
    <mergeCell ref="K33:L33"/>
    <mergeCell ref="M33:R33"/>
    <mergeCell ref="S33:V33"/>
    <mergeCell ref="W33:X33"/>
    <mergeCell ref="A36:F36"/>
    <mergeCell ref="G36:J36"/>
    <mergeCell ref="K36:L36"/>
    <mergeCell ref="M36:R36"/>
    <mergeCell ref="S36:V36"/>
    <mergeCell ref="W36:X36"/>
    <mergeCell ref="A35:F35"/>
    <mergeCell ref="G35:J35"/>
    <mergeCell ref="K35:L35"/>
    <mergeCell ref="M35:R35"/>
    <mergeCell ref="S35:V35"/>
    <mergeCell ref="W35:X35"/>
    <mergeCell ref="A38:F38"/>
    <mergeCell ref="G38:J38"/>
    <mergeCell ref="K38:L38"/>
    <mergeCell ref="M38:R38"/>
    <mergeCell ref="S38:V38"/>
    <mergeCell ref="W38:X38"/>
    <mergeCell ref="A37:F37"/>
    <mergeCell ref="G37:J37"/>
    <mergeCell ref="K37:L37"/>
    <mergeCell ref="M37:R37"/>
    <mergeCell ref="S37:V37"/>
    <mergeCell ref="W37:X37"/>
    <mergeCell ref="A40:F40"/>
    <mergeCell ref="G40:J40"/>
    <mergeCell ref="K40:L40"/>
    <mergeCell ref="M40:R40"/>
    <mergeCell ref="S40:V40"/>
    <mergeCell ref="W40:X40"/>
    <mergeCell ref="A39:F39"/>
    <mergeCell ref="G39:J39"/>
    <mergeCell ref="K39:L39"/>
    <mergeCell ref="M39:R39"/>
    <mergeCell ref="S39:V39"/>
    <mergeCell ref="W39:X39"/>
    <mergeCell ref="A42:F42"/>
    <mergeCell ref="G42:J42"/>
    <mergeCell ref="K42:L42"/>
    <mergeCell ref="M42:R42"/>
    <mergeCell ref="S42:V42"/>
    <mergeCell ref="W42:X42"/>
    <mergeCell ref="A41:F41"/>
    <mergeCell ref="G41:J41"/>
    <mergeCell ref="K41:L41"/>
    <mergeCell ref="M41:R41"/>
    <mergeCell ref="S41:V41"/>
    <mergeCell ref="W41:X41"/>
    <mergeCell ref="A44:F44"/>
    <mergeCell ref="G44:J44"/>
    <mergeCell ref="K44:L44"/>
    <mergeCell ref="M44:R44"/>
    <mergeCell ref="S44:V44"/>
    <mergeCell ref="W44:X44"/>
    <mergeCell ref="A43:F43"/>
    <mergeCell ref="G43:J43"/>
    <mergeCell ref="K43:L43"/>
    <mergeCell ref="M43:R43"/>
    <mergeCell ref="S43:V43"/>
    <mergeCell ref="W43:X43"/>
    <mergeCell ref="A46:F46"/>
    <mergeCell ref="G46:J46"/>
    <mergeCell ref="K46:L46"/>
    <mergeCell ref="M46:R46"/>
    <mergeCell ref="S46:V46"/>
    <mergeCell ref="W46:X46"/>
    <mergeCell ref="A45:F45"/>
    <mergeCell ref="G45:J45"/>
    <mergeCell ref="K45:L45"/>
    <mergeCell ref="M45:R45"/>
    <mergeCell ref="S45:V45"/>
    <mergeCell ref="W45:X45"/>
    <mergeCell ref="E54:G54"/>
    <mergeCell ref="H54:K54"/>
    <mergeCell ref="Q54:S54"/>
    <mergeCell ref="T54:W54"/>
    <mergeCell ref="A52:D54"/>
    <mergeCell ref="E52:G52"/>
    <mergeCell ref="H52:K52"/>
    <mergeCell ref="M52:P54"/>
    <mergeCell ref="Q52:S52"/>
    <mergeCell ref="T52:W52"/>
    <mergeCell ref="E53:G53"/>
    <mergeCell ref="H53:K53"/>
    <mergeCell ref="Q53:S53"/>
    <mergeCell ref="T53:W5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1"/>
  <sheetViews>
    <sheetView view="pageBreakPreview" zoomScaleNormal="100" zoomScaleSheetLayoutView="100" workbookViewId="0">
      <selection activeCell="V24" sqref="V24:W35"/>
    </sheetView>
  </sheetViews>
  <sheetFormatPr defaultColWidth="2.875" defaultRowHeight="13.5" x14ac:dyDescent="0.15"/>
  <cols>
    <col min="1" max="1" width="3.625" customWidth="1"/>
    <col min="2" max="5" width="3.5" customWidth="1"/>
    <col min="6" max="6" width="4.125" customWidth="1"/>
    <col min="7" max="7" width="6.5" customWidth="1"/>
    <col min="8" max="9" width="3.625" customWidth="1"/>
    <col min="10" max="10" width="3.5" customWidth="1"/>
    <col min="11" max="14" width="3.625" customWidth="1"/>
    <col min="15" max="15" width="3.5" customWidth="1"/>
    <col min="16" max="24" width="3.625" customWidth="1"/>
  </cols>
  <sheetData>
    <row r="2" spans="1:22" ht="15" customHeight="1" x14ac:dyDescent="0.15">
      <c r="A2" s="18" t="s">
        <v>40</v>
      </c>
    </row>
    <row r="3" spans="1:22" x14ac:dyDescent="0.15">
      <c r="A3" s="10"/>
      <c r="B3" s="2"/>
      <c r="C3" s="2"/>
      <c r="D3" s="3"/>
      <c r="R3" s="15"/>
      <c r="S3" s="15"/>
      <c r="T3" s="15"/>
      <c r="U3" s="15"/>
      <c r="V3" s="40" t="s">
        <v>41</v>
      </c>
    </row>
    <row r="4" spans="1:22" ht="17.100000000000001" customHeight="1" x14ac:dyDescent="0.15">
      <c r="A4" s="132" t="s">
        <v>42</v>
      </c>
      <c r="B4" s="133"/>
      <c r="C4" s="133"/>
      <c r="D4" s="133"/>
      <c r="E4" s="133"/>
      <c r="F4" s="133"/>
      <c r="G4" s="134"/>
      <c r="H4" s="53" t="s">
        <v>43</v>
      </c>
      <c r="I4" s="54"/>
      <c r="J4" s="54"/>
      <c r="K4" s="54"/>
      <c r="L4" s="55"/>
      <c r="M4" s="53" t="s">
        <v>44</v>
      </c>
      <c r="N4" s="54"/>
      <c r="O4" s="54"/>
      <c r="P4" s="54"/>
      <c r="Q4" s="55"/>
      <c r="R4" s="53" t="s">
        <v>45</v>
      </c>
      <c r="S4" s="54"/>
      <c r="T4" s="54"/>
      <c r="U4" s="54"/>
      <c r="V4" s="55"/>
    </row>
    <row r="5" spans="1:22" ht="17.100000000000001" customHeight="1" x14ac:dyDescent="0.15">
      <c r="A5" s="135" t="s">
        <v>61</v>
      </c>
      <c r="B5" s="136"/>
      <c r="C5" s="136"/>
      <c r="D5" s="136"/>
      <c r="E5" s="136"/>
      <c r="F5" s="136"/>
      <c r="G5" s="137"/>
      <c r="H5" s="64">
        <v>5789012706</v>
      </c>
      <c r="I5" s="65"/>
      <c r="J5" s="65"/>
      <c r="K5" s="65"/>
      <c r="L5" s="66"/>
      <c r="M5" s="64">
        <v>5117668185</v>
      </c>
      <c r="N5" s="62"/>
      <c r="O5" s="62"/>
      <c r="P5" s="62"/>
      <c r="Q5" s="63"/>
      <c r="R5" s="64">
        <f>H5-M5</f>
        <v>671344521</v>
      </c>
      <c r="S5" s="62"/>
      <c r="T5" s="62"/>
      <c r="U5" s="62"/>
      <c r="V5" s="63"/>
    </row>
    <row r="6" spans="1:22" ht="17.100000000000001" customHeight="1" x14ac:dyDescent="0.15">
      <c r="A6" s="47" t="s">
        <v>76</v>
      </c>
      <c r="B6" s="48"/>
      <c r="C6" s="48"/>
      <c r="D6" s="48"/>
      <c r="E6" s="48"/>
      <c r="F6" s="48"/>
      <c r="G6" s="49"/>
      <c r="H6" s="64">
        <f>SUM(H7:L13)</f>
        <v>2264293365</v>
      </c>
      <c r="I6" s="65"/>
      <c r="J6" s="65"/>
      <c r="K6" s="65"/>
      <c r="L6" s="66"/>
      <c r="M6" s="64">
        <f>SUM(M7:Q13)</f>
        <v>2160453970</v>
      </c>
      <c r="N6" s="65"/>
      <c r="O6" s="65"/>
      <c r="P6" s="65"/>
      <c r="Q6" s="66"/>
      <c r="R6" s="64">
        <f t="shared" ref="R6:R14" si="0">H6-M6</f>
        <v>103839395</v>
      </c>
      <c r="S6" s="62"/>
      <c r="T6" s="62"/>
      <c r="U6" s="62"/>
      <c r="V6" s="63"/>
    </row>
    <row r="7" spans="1:22" ht="17.100000000000001" customHeight="1" x14ac:dyDescent="0.15">
      <c r="A7" s="32"/>
      <c r="B7" s="129" t="s">
        <v>69</v>
      </c>
      <c r="C7" s="130"/>
      <c r="D7" s="130"/>
      <c r="E7" s="130"/>
      <c r="F7" s="130"/>
      <c r="G7" s="131"/>
      <c r="H7" s="64">
        <v>730785764</v>
      </c>
      <c r="I7" s="65"/>
      <c r="J7" s="65"/>
      <c r="K7" s="65"/>
      <c r="L7" s="66"/>
      <c r="M7" s="64">
        <v>696151039</v>
      </c>
      <c r="N7" s="62"/>
      <c r="O7" s="62"/>
      <c r="P7" s="62"/>
      <c r="Q7" s="63"/>
      <c r="R7" s="64">
        <f t="shared" si="0"/>
        <v>34634725</v>
      </c>
      <c r="S7" s="62"/>
      <c r="T7" s="62"/>
      <c r="U7" s="62"/>
      <c r="V7" s="63"/>
    </row>
    <row r="8" spans="1:22" ht="17.100000000000001" customHeight="1" x14ac:dyDescent="0.15">
      <c r="A8" s="33"/>
      <c r="B8" s="129" t="s">
        <v>70</v>
      </c>
      <c r="C8" s="130"/>
      <c r="D8" s="130"/>
      <c r="E8" s="130"/>
      <c r="F8" s="130"/>
      <c r="G8" s="131"/>
      <c r="H8" s="64">
        <v>90512624</v>
      </c>
      <c r="I8" s="65"/>
      <c r="J8" s="65"/>
      <c r="K8" s="65"/>
      <c r="L8" s="66"/>
      <c r="M8" s="64">
        <v>68385389</v>
      </c>
      <c r="N8" s="62"/>
      <c r="O8" s="62"/>
      <c r="P8" s="62"/>
      <c r="Q8" s="63"/>
      <c r="R8" s="64">
        <f t="shared" si="0"/>
        <v>22127235</v>
      </c>
      <c r="S8" s="62"/>
      <c r="T8" s="62"/>
      <c r="U8" s="62"/>
      <c r="V8" s="63"/>
    </row>
    <row r="9" spans="1:22" ht="17.100000000000001" customHeight="1" x14ac:dyDescent="0.15">
      <c r="A9" s="33" t="s">
        <v>5</v>
      </c>
      <c r="B9" s="129" t="s">
        <v>71</v>
      </c>
      <c r="C9" s="130"/>
      <c r="D9" s="130"/>
      <c r="E9" s="130"/>
      <c r="F9" s="130"/>
      <c r="G9" s="131"/>
      <c r="H9" s="64">
        <v>251249978</v>
      </c>
      <c r="I9" s="65"/>
      <c r="J9" s="65"/>
      <c r="K9" s="65"/>
      <c r="L9" s="66"/>
      <c r="M9" s="64">
        <v>233262090</v>
      </c>
      <c r="N9" s="62"/>
      <c r="O9" s="62"/>
      <c r="P9" s="62"/>
      <c r="Q9" s="63"/>
      <c r="R9" s="64">
        <f t="shared" si="0"/>
        <v>17987888</v>
      </c>
      <c r="S9" s="62"/>
      <c r="T9" s="62"/>
      <c r="U9" s="62"/>
      <c r="V9" s="63"/>
    </row>
    <row r="10" spans="1:22" ht="17.100000000000001" customHeight="1" x14ac:dyDescent="0.15">
      <c r="A10" s="33"/>
      <c r="B10" s="129" t="s">
        <v>72</v>
      </c>
      <c r="C10" s="130"/>
      <c r="D10" s="130"/>
      <c r="E10" s="130"/>
      <c r="F10" s="130"/>
      <c r="G10" s="131"/>
      <c r="H10" s="64">
        <v>269083609</v>
      </c>
      <c r="I10" s="65"/>
      <c r="J10" s="65"/>
      <c r="K10" s="65"/>
      <c r="L10" s="66"/>
      <c r="M10" s="64">
        <v>256268918</v>
      </c>
      <c r="N10" s="62"/>
      <c r="O10" s="62"/>
      <c r="P10" s="62"/>
      <c r="Q10" s="63"/>
      <c r="R10" s="64">
        <f t="shared" si="0"/>
        <v>12814691</v>
      </c>
      <c r="S10" s="62"/>
      <c r="T10" s="62"/>
      <c r="U10" s="62"/>
      <c r="V10" s="63"/>
    </row>
    <row r="11" spans="1:22" ht="17.100000000000001" customHeight="1" x14ac:dyDescent="0.15">
      <c r="A11" s="33" t="s">
        <v>6</v>
      </c>
      <c r="B11" s="92" t="s">
        <v>73</v>
      </c>
      <c r="C11" s="93"/>
      <c r="D11" s="93"/>
      <c r="E11" s="93"/>
      <c r="F11" s="93"/>
      <c r="G11" s="94"/>
      <c r="H11" s="64">
        <v>71268270</v>
      </c>
      <c r="I11" s="65"/>
      <c r="J11" s="65"/>
      <c r="K11" s="65"/>
      <c r="L11" s="66"/>
      <c r="M11" s="64">
        <v>67697053</v>
      </c>
      <c r="N11" s="62"/>
      <c r="O11" s="62"/>
      <c r="P11" s="62"/>
      <c r="Q11" s="63"/>
      <c r="R11" s="64">
        <f t="shared" si="0"/>
        <v>3571217</v>
      </c>
      <c r="S11" s="62"/>
      <c r="T11" s="62"/>
      <c r="U11" s="62"/>
      <c r="V11" s="63"/>
    </row>
    <row r="12" spans="1:22" ht="17.100000000000001" customHeight="1" x14ac:dyDescent="0.15">
      <c r="A12" s="33"/>
      <c r="B12" s="129" t="s">
        <v>74</v>
      </c>
      <c r="C12" s="130"/>
      <c r="D12" s="130"/>
      <c r="E12" s="130"/>
      <c r="F12" s="130"/>
      <c r="G12" s="131"/>
      <c r="H12" s="64">
        <v>782242028</v>
      </c>
      <c r="I12" s="65"/>
      <c r="J12" s="65"/>
      <c r="K12" s="65"/>
      <c r="L12" s="66"/>
      <c r="M12" s="64">
        <v>770314167</v>
      </c>
      <c r="N12" s="62"/>
      <c r="O12" s="62"/>
      <c r="P12" s="62"/>
      <c r="Q12" s="63"/>
      <c r="R12" s="64">
        <f t="shared" si="0"/>
        <v>11927861</v>
      </c>
      <c r="S12" s="62"/>
      <c r="T12" s="62"/>
      <c r="U12" s="62"/>
      <c r="V12" s="63"/>
    </row>
    <row r="13" spans="1:22" ht="17.100000000000001" customHeight="1" x14ac:dyDescent="0.15">
      <c r="A13" s="34"/>
      <c r="B13" s="129" t="s">
        <v>75</v>
      </c>
      <c r="C13" s="130"/>
      <c r="D13" s="130"/>
      <c r="E13" s="130"/>
      <c r="F13" s="130"/>
      <c r="G13" s="131"/>
      <c r="H13" s="64">
        <v>69151092</v>
      </c>
      <c r="I13" s="65"/>
      <c r="J13" s="65"/>
      <c r="K13" s="65"/>
      <c r="L13" s="66"/>
      <c r="M13" s="64">
        <v>68375314</v>
      </c>
      <c r="N13" s="62"/>
      <c r="O13" s="62"/>
      <c r="P13" s="62"/>
      <c r="Q13" s="63"/>
      <c r="R13" s="64">
        <f t="shared" si="0"/>
        <v>775778</v>
      </c>
      <c r="S13" s="62"/>
      <c r="T13" s="62"/>
      <c r="U13" s="62"/>
      <c r="V13" s="63"/>
    </row>
    <row r="14" spans="1:22" ht="17.100000000000001" customHeight="1" x14ac:dyDescent="0.15">
      <c r="A14" s="47" t="s">
        <v>77</v>
      </c>
      <c r="B14" s="48"/>
      <c r="C14" s="48"/>
      <c r="D14" s="48"/>
      <c r="E14" s="48"/>
      <c r="F14" s="48"/>
      <c r="G14" s="49"/>
      <c r="H14" s="64">
        <f>H5+H6</f>
        <v>8053306071</v>
      </c>
      <c r="I14" s="65"/>
      <c r="J14" s="65"/>
      <c r="K14" s="65"/>
      <c r="L14" s="66"/>
      <c r="M14" s="64">
        <f>M5+M6</f>
        <v>7278122155</v>
      </c>
      <c r="N14" s="62"/>
      <c r="O14" s="62"/>
      <c r="P14" s="62"/>
      <c r="Q14" s="63"/>
      <c r="R14" s="64">
        <f t="shared" si="0"/>
        <v>775183916</v>
      </c>
      <c r="S14" s="62"/>
      <c r="T14" s="62"/>
      <c r="U14" s="62"/>
      <c r="V14" s="63"/>
    </row>
    <row r="15" spans="1:22" ht="13.5" customHeight="1" x14ac:dyDescent="0.15">
      <c r="A15" s="17"/>
      <c r="B15" s="17"/>
      <c r="C15" s="17"/>
      <c r="D15" s="17"/>
      <c r="E15" s="17"/>
      <c r="F15" s="17"/>
      <c r="G15" s="17"/>
      <c r="H15" s="29"/>
      <c r="I15" s="6"/>
      <c r="J15" s="6"/>
      <c r="K15" s="6"/>
      <c r="L15" s="29"/>
      <c r="M15" s="6"/>
      <c r="N15" s="6"/>
      <c r="O15" s="6"/>
      <c r="P15" s="6"/>
      <c r="Q15" s="19"/>
      <c r="R15" s="19"/>
      <c r="S15" s="19"/>
      <c r="T15" s="19"/>
      <c r="U15" s="19"/>
      <c r="V15" s="37" t="s">
        <v>46</v>
      </c>
    </row>
    <row r="16" spans="1:22" ht="13.5" customHeight="1" x14ac:dyDescent="0.15">
      <c r="A16" s="17"/>
      <c r="B16" s="17"/>
      <c r="C16" s="17"/>
      <c r="D16" s="17"/>
      <c r="E16" s="17"/>
      <c r="F16" s="17"/>
      <c r="G16" s="17"/>
      <c r="H16" s="29"/>
      <c r="I16" s="6"/>
      <c r="J16" s="6"/>
      <c r="K16" s="6"/>
      <c r="L16" s="29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7" ht="13.5" customHeight="1" x14ac:dyDescent="0.15">
      <c r="A17" s="38"/>
      <c r="B17" s="38"/>
      <c r="C17" s="38"/>
      <c r="D17" s="38"/>
      <c r="E17" s="38"/>
      <c r="F17" s="38"/>
      <c r="G17" s="38"/>
      <c r="H17" s="29"/>
      <c r="I17" s="6"/>
      <c r="J17" s="6"/>
      <c r="K17" s="6"/>
      <c r="L17" s="29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7" ht="13.5" customHeight="1" x14ac:dyDescent="0.15">
      <c r="A18" s="17"/>
      <c r="B18" s="17"/>
      <c r="C18" s="17"/>
      <c r="D18" s="17"/>
      <c r="E18" s="17"/>
      <c r="F18" s="17"/>
      <c r="G18" s="17"/>
      <c r="H18" s="29"/>
      <c r="I18" s="6"/>
      <c r="J18" s="6"/>
      <c r="K18" s="6"/>
      <c r="L18" s="29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7" ht="13.5" customHeight="1" x14ac:dyDescent="0.15">
      <c r="A19" s="17"/>
      <c r="B19" s="17"/>
      <c r="C19" s="17"/>
      <c r="D19" s="17"/>
      <c r="E19" s="17"/>
      <c r="F19" s="17"/>
      <c r="G19" s="17"/>
      <c r="H19" s="29"/>
      <c r="I19" s="6"/>
      <c r="J19" s="6"/>
      <c r="K19" s="6"/>
      <c r="L19" s="29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7" ht="15" customHeight="1" x14ac:dyDescent="0.15">
      <c r="A20" s="41" t="s">
        <v>47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7" ht="13.5" customHeight="1" x14ac:dyDescent="0.15">
      <c r="A21" s="21"/>
      <c r="B21" s="21"/>
      <c r="C21" s="21"/>
      <c r="D21" s="21"/>
      <c r="E21" s="21"/>
      <c r="F21" s="21"/>
      <c r="G21" s="21"/>
      <c r="H21" s="30"/>
      <c r="I21" s="15"/>
      <c r="J21" s="15"/>
      <c r="K21" s="15"/>
      <c r="L21" s="29"/>
      <c r="M21" s="6"/>
      <c r="N21" s="6"/>
      <c r="O21" s="6"/>
      <c r="P21" s="15"/>
      <c r="Q21" s="15"/>
      <c r="R21" s="15"/>
      <c r="S21" s="15"/>
      <c r="T21" s="15"/>
      <c r="U21" s="15"/>
      <c r="V21" s="15"/>
      <c r="W21" s="40" t="s">
        <v>48</v>
      </c>
    </row>
    <row r="22" spans="1:27" ht="17.100000000000001" customHeight="1" x14ac:dyDescent="0.15">
      <c r="A22" s="53" t="s">
        <v>106</v>
      </c>
      <c r="B22" s="54"/>
      <c r="C22" s="54"/>
      <c r="D22" s="54"/>
      <c r="E22" s="54"/>
      <c r="F22" s="54"/>
      <c r="G22" s="54"/>
      <c r="H22" s="54"/>
      <c r="I22" s="54"/>
      <c r="J22" s="54"/>
      <c r="K22" s="55"/>
      <c r="L22" s="53" t="s">
        <v>107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5"/>
    </row>
    <row r="23" spans="1:27" ht="17.100000000000001" customHeight="1" x14ac:dyDescent="0.15">
      <c r="A23" s="53" t="s">
        <v>108</v>
      </c>
      <c r="B23" s="54"/>
      <c r="C23" s="54"/>
      <c r="D23" s="54"/>
      <c r="E23" s="54"/>
      <c r="F23" s="55"/>
      <c r="G23" s="53" t="s">
        <v>49</v>
      </c>
      <c r="H23" s="54"/>
      <c r="I23" s="55"/>
      <c r="J23" s="53" t="s">
        <v>1</v>
      </c>
      <c r="K23" s="55"/>
      <c r="L23" s="53" t="s">
        <v>108</v>
      </c>
      <c r="M23" s="54"/>
      <c r="N23" s="54"/>
      <c r="O23" s="54"/>
      <c r="P23" s="54"/>
      <c r="Q23" s="55"/>
      <c r="R23" s="53" t="s">
        <v>49</v>
      </c>
      <c r="S23" s="54"/>
      <c r="T23" s="54"/>
      <c r="U23" s="55"/>
      <c r="V23" s="53" t="s">
        <v>1</v>
      </c>
      <c r="W23" s="55"/>
    </row>
    <row r="24" spans="1:27" ht="17.100000000000001" customHeight="1" x14ac:dyDescent="0.15">
      <c r="A24" s="95" t="s">
        <v>78</v>
      </c>
      <c r="B24" s="96"/>
      <c r="C24" s="96"/>
      <c r="D24" s="96"/>
      <c r="E24" s="96"/>
      <c r="F24" s="97"/>
      <c r="G24" s="70">
        <v>737264896</v>
      </c>
      <c r="H24" s="51"/>
      <c r="I24" s="52"/>
      <c r="J24" s="125">
        <v>12.7</v>
      </c>
      <c r="K24" s="126"/>
      <c r="L24" s="92" t="s">
        <v>93</v>
      </c>
      <c r="M24" s="93"/>
      <c r="N24" s="93"/>
      <c r="O24" s="93"/>
      <c r="P24" s="93"/>
      <c r="Q24" s="94"/>
      <c r="R24" s="70">
        <v>65237584</v>
      </c>
      <c r="S24" s="51"/>
      <c r="T24" s="51"/>
      <c r="U24" s="52"/>
      <c r="V24" s="125">
        <v>1.3</v>
      </c>
      <c r="W24" s="126"/>
      <c r="X24" s="11"/>
      <c r="Y24" s="11"/>
      <c r="Z24" s="11"/>
      <c r="AA24" s="11"/>
    </row>
    <row r="25" spans="1:27" ht="17.100000000000001" customHeight="1" x14ac:dyDescent="0.15">
      <c r="A25" s="95" t="s">
        <v>79</v>
      </c>
      <c r="B25" s="96"/>
      <c r="C25" s="96"/>
      <c r="D25" s="96"/>
      <c r="E25" s="96"/>
      <c r="F25" s="97"/>
      <c r="G25" s="70">
        <v>58201000</v>
      </c>
      <c r="H25" s="51"/>
      <c r="I25" s="52"/>
      <c r="J25" s="125">
        <v>1</v>
      </c>
      <c r="K25" s="126"/>
      <c r="L25" s="92" t="s">
        <v>94</v>
      </c>
      <c r="M25" s="93"/>
      <c r="N25" s="93"/>
      <c r="O25" s="93"/>
      <c r="P25" s="93"/>
      <c r="Q25" s="94"/>
      <c r="R25" s="70">
        <v>1165414846</v>
      </c>
      <c r="S25" s="51"/>
      <c r="T25" s="51"/>
      <c r="U25" s="52"/>
      <c r="V25" s="125">
        <v>22.8</v>
      </c>
      <c r="W25" s="126"/>
      <c r="Y25" s="13"/>
    </row>
    <row r="26" spans="1:27" ht="17.100000000000001" customHeight="1" x14ac:dyDescent="0.15">
      <c r="A26" s="95" t="s">
        <v>80</v>
      </c>
      <c r="B26" s="96"/>
      <c r="C26" s="96"/>
      <c r="D26" s="96"/>
      <c r="E26" s="96"/>
      <c r="F26" s="97"/>
      <c r="G26" s="70">
        <v>589000</v>
      </c>
      <c r="H26" s="51"/>
      <c r="I26" s="52"/>
      <c r="J26" s="125">
        <v>0</v>
      </c>
      <c r="K26" s="126"/>
      <c r="L26" s="92" t="s">
        <v>95</v>
      </c>
      <c r="M26" s="93"/>
      <c r="N26" s="93"/>
      <c r="O26" s="93"/>
      <c r="P26" s="93"/>
      <c r="Q26" s="94"/>
      <c r="R26" s="70">
        <v>1085056272</v>
      </c>
      <c r="S26" s="51"/>
      <c r="T26" s="51"/>
      <c r="U26" s="52"/>
      <c r="V26" s="125">
        <v>21.2</v>
      </c>
      <c r="W26" s="126"/>
    </row>
    <row r="27" spans="1:27" ht="17.100000000000001" customHeight="1" x14ac:dyDescent="0.15">
      <c r="A27" s="95" t="s">
        <v>81</v>
      </c>
      <c r="B27" s="96"/>
      <c r="C27" s="96"/>
      <c r="D27" s="96"/>
      <c r="E27" s="96"/>
      <c r="F27" s="97"/>
      <c r="G27" s="70">
        <v>1812000</v>
      </c>
      <c r="H27" s="51"/>
      <c r="I27" s="52"/>
      <c r="J27" s="125">
        <v>0</v>
      </c>
      <c r="K27" s="126"/>
      <c r="L27" s="92" t="s">
        <v>96</v>
      </c>
      <c r="M27" s="93"/>
      <c r="N27" s="93"/>
      <c r="O27" s="93"/>
      <c r="P27" s="93"/>
      <c r="Q27" s="94"/>
      <c r="R27" s="70">
        <v>354739895</v>
      </c>
      <c r="S27" s="51"/>
      <c r="T27" s="51"/>
      <c r="U27" s="52"/>
      <c r="V27" s="125">
        <v>6.9</v>
      </c>
      <c r="W27" s="126"/>
    </row>
    <row r="28" spans="1:27" ht="17.100000000000001" customHeight="1" x14ac:dyDescent="0.15">
      <c r="A28" s="75" t="s">
        <v>25</v>
      </c>
      <c r="B28" s="76"/>
      <c r="C28" s="76"/>
      <c r="D28" s="76"/>
      <c r="E28" s="76"/>
      <c r="F28" s="77"/>
      <c r="G28" s="70">
        <v>1053000</v>
      </c>
      <c r="H28" s="51"/>
      <c r="I28" s="52"/>
      <c r="J28" s="125">
        <v>0</v>
      </c>
      <c r="K28" s="126"/>
      <c r="L28" s="92" t="s">
        <v>97</v>
      </c>
      <c r="M28" s="93"/>
      <c r="N28" s="93"/>
      <c r="O28" s="93"/>
      <c r="P28" s="93"/>
      <c r="Q28" s="94"/>
      <c r="R28" s="70">
        <v>1146800</v>
      </c>
      <c r="S28" s="51"/>
      <c r="T28" s="51"/>
      <c r="U28" s="52"/>
      <c r="V28" s="125">
        <v>0</v>
      </c>
      <c r="W28" s="126"/>
    </row>
    <row r="29" spans="1:27" ht="17.100000000000001" customHeight="1" x14ac:dyDescent="0.15">
      <c r="A29" s="95" t="s">
        <v>26</v>
      </c>
      <c r="B29" s="96"/>
      <c r="C29" s="96"/>
      <c r="D29" s="96"/>
      <c r="E29" s="96"/>
      <c r="F29" s="97"/>
      <c r="G29" s="70">
        <v>129169000</v>
      </c>
      <c r="H29" s="51"/>
      <c r="I29" s="52"/>
      <c r="J29" s="125">
        <v>2.2000000000000002</v>
      </c>
      <c r="K29" s="126"/>
      <c r="L29" s="92" t="s">
        <v>98</v>
      </c>
      <c r="M29" s="93"/>
      <c r="N29" s="93"/>
      <c r="O29" s="93"/>
      <c r="P29" s="93"/>
      <c r="Q29" s="94"/>
      <c r="R29" s="70">
        <v>190236277</v>
      </c>
      <c r="S29" s="51"/>
      <c r="T29" s="51"/>
      <c r="U29" s="52"/>
      <c r="V29" s="125">
        <v>3.7</v>
      </c>
      <c r="W29" s="126"/>
    </row>
    <row r="30" spans="1:27" ht="17.100000000000001" customHeight="1" x14ac:dyDescent="0.15">
      <c r="A30" s="95" t="s">
        <v>27</v>
      </c>
      <c r="B30" s="96"/>
      <c r="C30" s="96"/>
      <c r="D30" s="96"/>
      <c r="E30" s="96"/>
      <c r="F30" s="97"/>
      <c r="G30" s="70">
        <v>5598110</v>
      </c>
      <c r="H30" s="51"/>
      <c r="I30" s="52"/>
      <c r="J30" s="125">
        <v>0.1</v>
      </c>
      <c r="K30" s="126"/>
      <c r="L30" s="92" t="s">
        <v>99</v>
      </c>
      <c r="M30" s="93"/>
      <c r="N30" s="93"/>
      <c r="O30" s="93"/>
      <c r="P30" s="93"/>
      <c r="Q30" s="94"/>
      <c r="R30" s="70">
        <v>386839773</v>
      </c>
      <c r="S30" s="51"/>
      <c r="T30" s="51"/>
      <c r="U30" s="52"/>
      <c r="V30" s="125">
        <v>7.6</v>
      </c>
      <c r="W30" s="126"/>
      <c r="AA30" s="13"/>
    </row>
    <row r="31" spans="1:27" ht="17.100000000000001" customHeight="1" x14ac:dyDescent="0.15">
      <c r="A31" s="95" t="s">
        <v>28</v>
      </c>
      <c r="B31" s="96"/>
      <c r="C31" s="96"/>
      <c r="D31" s="96"/>
      <c r="E31" s="96"/>
      <c r="F31" s="97"/>
      <c r="G31" s="70">
        <v>10398000</v>
      </c>
      <c r="H31" s="51"/>
      <c r="I31" s="52"/>
      <c r="J31" s="125">
        <v>0.2</v>
      </c>
      <c r="K31" s="126"/>
      <c r="L31" s="92" t="s">
        <v>100</v>
      </c>
      <c r="M31" s="93"/>
      <c r="N31" s="93"/>
      <c r="O31" s="93"/>
      <c r="P31" s="93"/>
      <c r="Q31" s="94"/>
      <c r="R31" s="70">
        <v>618236322</v>
      </c>
      <c r="S31" s="51"/>
      <c r="T31" s="51"/>
      <c r="U31" s="52"/>
      <c r="V31" s="125">
        <v>12.1</v>
      </c>
      <c r="W31" s="126"/>
      <c r="Z31" s="13"/>
    </row>
    <row r="32" spans="1:27" ht="17.100000000000001" customHeight="1" x14ac:dyDescent="0.15">
      <c r="A32" s="95" t="s">
        <v>82</v>
      </c>
      <c r="B32" s="96"/>
      <c r="C32" s="96"/>
      <c r="D32" s="96"/>
      <c r="E32" s="96"/>
      <c r="F32" s="97"/>
      <c r="G32" s="70">
        <v>2211000</v>
      </c>
      <c r="H32" s="51"/>
      <c r="I32" s="52"/>
      <c r="J32" s="125">
        <v>0</v>
      </c>
      <c r="K32" s="126"/>
      <c r="L32" s="92" t="s">
        <v>101</v>
      </c>
      <c r="M32" s="93"/>
      <c r="N32" s="93"/>
      <c r="O32" s="93"/>
      <c r="P32" s="93"/>
      <c r="Q32" s="94"/>
      <c r="R32" s="70">
        <v>280887969</v>
      </c>
      <c r="S32" s="51"/>
      <c r="T32" s="51"/>
      <c r="U32" s="52"/>
      <c r="V32" s="125">
        <v>5.5</v>
      </c>
      <c r="W32" s="126"/>
    </row>
    <row r="33" spans="1:28" ht="17.100000000000001" customHeight="1" x14ac:dyDescent="0.15">
      <c r="A33" s="95" t="s">
        <v>83</v>
      </c>
      <c r="B33" s="96"/>
      <c r="C33" s="96"/>
      <c r="D33" s="96"/>
      <c r="E33" s="96"/>
      <c r="F33" s="97"/>
      <c r="G33" s="70">
        <v>2955137000</v>
      </c>
      <c r="H33" s="51"/>
      <c r="I33" s="52"/>
      <c r="J33" s="127">
        <v>51</v>
      </c>
      <c r="K33" s="128"/>
      <c r="L33" s="92" t="s">
        <v>102</v>
      </c>
      <c r="M33" s="93"/>
      <c r="N33" s="93"/>
      <c r="O33" s="93"/>
      <c r="P33" s="93"/>
      <c r="Q33" s="94"/>
      <c r="R33" s="70">
        <v>409962717</v>
      </c>
      <c r="S33" s="51"/>
      <c r="T33" s="51"/>
      <c r="U33" s="52"/>
      <c r="V33" s="125">
        <v>8</v>
      </c>
      <c r="W33" s="126"/>
    </row>
    <row r="34" spans="1:28" ht="17.100000000000001" customHeight="1" x14ac:dyDescent="0.15">
      <c r="A34" s="75" t="s">
        <v>29</v>
      </c>
      <c r="B34" s="76"/>
      <c r="C34" s="76"/>
      <c r="D34" s="76"/>
      <c r="E34" s="76"/>
      <c r="F34" s="77"/>
      <c r="G34" s="70">
        <v>1279000</v>
      </c>
      <c r="H34" s="51"/>
      <c r="I34" s="52"/>
      <c r="J34" s="127">
        <v>0</v>
      </c>
      <c r="K34" s="128"/>
      <c r="L34" s="92" t="s">
        <v>103</v>
      </c>
      <c r="M34" s="93"/>
      <c r="N34" s="93"/>
      <c r="O34" s="93"/>
      <c r="P34" s="93"/>
      <c r="Q34" s="94"/>
      <c r="R34" s="70">
        <v>1296000</v>
      </c>
      <c r="S34" s="51"/>
      <c r="T34" s="51"/>
      <c r="U34" s="52"/>
      <c r="V34" s="125">
        <v>0</v>
      </c>
      <c r="W34" s="126"/>
      <c r="X34" s="12"/>
      <c r="Y34" s="12"/>
      <c r="Z34" s="12"/>
      <c r="AA34" s="12"/>
      <c r="AB34" s="12"/>
    </row>
    <row r="35" spans="1:28" ht="17.100000000000001" customHeight="1" x14ac:dyDescent="0.15">
      <c r="A35" s="95" t="s">
        <v>30</v>
      </c>
      <c r="B35" s="96"/>
      <c r="C35" s="96"/>
      <c r="D35" s="96"/>
      <c r="E35" s="96"/>
      <c r="F35" s="97"/>
      <c r="G35" s="70">
        <v>36783960</v>
      </c>
      <c r="H35" s="51"/>
      <c r="I35" s="52"/>
      <c r="J35" s="127">
        <v>0.6</v>
      </c>
      <c r="K35" s="128"/>
      <c r="L35" s="92" t="s">
        <v>104</v>
      </c>
      <c r="M35" s="93"/>
      <c r="N35" s="93"/>
      <c r="O35" s="93"/>
      <c r="P35" s="93"/>
      <c r="Q35" s="94"/>
      <c r="R35" s="70">
        <v>558613730</v>
      </c>
      <c r="S35" s="51"/>
      <c r="T35" s="51"/>
      <c r="U35" s="52"/>
      <c r="V35" s="125">
        <v>10.9</v>
      </c>
      <c r="W35" s="126"/>
      <c r="X35" s="12"/>
      <c r="Y35" s="12"/>
      <c r="Z35" s="12"/>
      <c r="AA35" s="12"/>
      <c r="AB35" s="12"/>
    </row>
    <row r="36" spans="1:28" ht="17.100000000000001" customHeight="1" x14ac:dyDescent="0.15">
      <c r="A36" s="95" t="s">
        <v>31</v>
      </c>
      <c r="B36" s="96"/>
      <c r="C36" s="96"/>
      <c r="D36" s="96"/>
      <c r="E36" s="96"/>
      <c r="F36" s="97"/>
      <c r="G36" s="70">
        <v>118454845</v>
      </c>
      <c r="H36" s="51"/>
      <c r="I36" s="52"/>
      <c r="J36" s="127">
        <v>2</v>
      </c>
      <c r="K36" s="128"/>
      <c r="L36" s="92"/>
      <c r="M36" s="93"/>
      <c r="N36" s="93"/>
      <c r="O36" s="93"/>
      <c r="P36" s="93"/>
      <c r="Q36" s="94"/>
      <c r="R36" s="50"/>
      <c r="S36" s="51"/>
      <c r="T36" s="51"/>
      <c r="U36" s="52"/>
      <c r="V36" s="125"/>
      <c r="W36" s="126"/>
      <c r="X36" s="5"/>
      <c r="Y36" s="5"/>
      <c r="Z36" s="5"/>
      <c r="AA36" s="5"/>
      <c r="AB36" s="12"/>
    </row>
    <row r="37" spans="1:28" ht="17.100000000000001" customHeight="1" x14ac:dyDescent="0.15">
      <c r="A37" s="95" t="s">
        <v>84</v>
      </c>
      <c r="B37" s="96"/>
      <c r="C37" s="96"/>
      <c r="D37" s="96"/>
      <c r="E37" s="96"/>
      <c r="F37" s="97"/>
      <c r="G37" s="70">
        <v>397259146</v>
      </c>
      <c r="H37" s="51"/>
      <c r="I37" s="52"/>
      <c r="J37" s="125">
        <v>6.9</v>
      </c>
      <c r="K37" s="126"/>
      <c r="L37" s="92"/>
      <c r="M37" s="93"/>
      <c r="N37" s="93"/>
      <c r="O37" s="93"/>
      <c r="P37" s="93"/>
      <c r="Q37" s="94"/>
      <c r="R37" s="70"/>
      <c r="S37" s="51"/>
      <c r="T37" s="51"/>
      <c r="U37" s="52"/>
      <c r="V37" s="125"/>
      <c r="W37" s="126"/>
      <c r="X37" s="5"/>
      <c r="Y37" s="5"/>
      <c r="Z37" s="5"/>
      <c r="AA37" s="5"/>
      <c r="AB37" s="12"/>
    </row>
    <row r="38" spans="1:28" ht="17.100000000000001" customHeight="1" x14ac:dyDescent="0.15">
      <c r="A38" s="95" t="s">
        <v>85</v>
      </c>
      <c r="B38" s="96"/>
      <c r="C38" s="96"/>
      <c r="D38" s="96"/>
      <c r="E38" s="96"/>
      <c r="F38" s="97"/>
      <c r="G38" s="70">
        <v>269805414</v>
      </c>
      <c r="H38" s="51"/>
      <c r="I38" s="52"/>
      <c r="J38" s="125">
        <v>4.7</v>
      </c>
      <c r="K38" s="126"/>
      <c r="L38" s="92"/>
      <c r="M38" s="93"/>
      <c r="N38" s="93"/>
      <c r="O38" s="93"/>
      <c r="P38" s="93"/>
      <c r="Q38" s="94"/>
      <c r="R38" s="50"/>
      <c r="S38" s="51"/>
      <c r="T38" s="51"/>
      <c r="U38" s="52"/>
      <c r="V38" s="125"/>
      <c r="W38" s="126"/>
      <c r="X38" s="12"/>
      <c r="Y38" s="12"/>
      <c r="Z38" s="12"/>
      <c r="AA38" s="12"/>
      <c r="AB38" s="12"/>
    </row>
    <row r="39" spans="1:28" ht="17.100000000000001" customHeight="1" x14ac:dyDescent="0.15">
      <c r="A39" s="95" t="s">
        <v>86</v>
      </c>
      <c r="B39" s="96"/>
      <c r="C39" s="96"/>
      <c r="D39" s="96"/>
      <c r="E39" s="96"/>
      <c r="F39" s="97"/>
      <c r="G39" s="70">
        <v>61790357</v>
      </c>
      <c r="H39" s="51"/>
      <c r="I39" s="52"/>
      <c r="J39" s="125">
        <v>1.1000000000000001</v>
      </c>
      <c r="K39" s="126"/>
      <c r="L39" s="92"/>
      <c r="M39" s="93"/>
      <c r="N39" s="93"/>
      <c r="O39" s="93"/>
      <c r="P39" s="93"/>
      <c r="Q39" s="94"/>
      <c r="R39" s="50"/>
      <c r="S39" s="51"/>
      <c r="T39" s="51"/>
      <c r="U39" s="52"/>
      <c r="V39" s="125"/>
      <c r="W39" s="126"/>
      <c r="X39" s="12"/>
      <c r="Y39" s="12"/>
      <c r="Z39" s="12"/>
      <c r="AA39" s="12"/>
      <c r="AB39" s="12"/>
    </row>
    <row r="40" spans="1:28" ht="17.100000000000001" customHeight="1" x14ac:dyDescent="0.15">
      <c r="A40" s="95" t="s">
        <v>87</v>
      </c>
      <c r="B40" s="96"/>
      <c r="C40" s="96"/>
      <c r="D40" s="96"/>
      <c r="E40" s="96"/>
      <c r="F40" s="97"/>
      <c r="G40" s="70">
        <v>68557000</v>
      </c>
      <c r="H40" s="51"/>
      <c r="I40" s="52"/>
      <c r="J40" s="125">
        <v>1.2</v>
      </c>
      <c r="K40" s="126"/>
      <c r="L40" s="92"/>
      <c r="M40" s="93"/>
      <c r="N40" s="93"/>
      <c r="O40" s="93"/>
      <c r="P40" s="93"/>
      <c r="Q40" s="94"/>
      <c r="R40" s="50"/>
      <c r="S40" s="51"/>
      <c r="T40" s="51"/>
      <c r="U40" s="52"/>
      <c r="V40" s="125"/>
      <c r="W40" s="126"/>
      <c r="X40" s="12"/>
      <c r="Y40" s="12"/>
      <c r="Z40" s="12"/>
      <c r="AA40" s="12"/>
      <c r="AB40" s="12"/>
    </row>
    <row r="41" spans="1:28" ht="17.100000000000001" customHeight="1" x14ac:dyDescent="0.15">
      <c r="A41" s="95" t="s">
        <v>88</v>
      </c>
      <c r="B41" s="96"/>
      <c r="C41" s="96"/>
      <c r="D41" s="96"/>
      <c r="E41" s="96"/>
      <c r="F41" s="97"/>
      <c r="G41" s="70">
        <v>60187000</v>
      </c>
      <c r="H41" s="51"/>
      <c r="I41" s="52"/>
      <c r="J41" s="125">
        <v>1</v>
      </c>
      <c r="K41" s="126"/>
      <c r="L41" s="92"/>
      <c r="M41" s="93"/>
      <c r="N41" s="93"/>
      <c r="O41" s="93"/>
      <c r="P41" s="93"/>
      <c r="Q41" s="94"/>
      <c r="R41" s="50"/>
      <c r="S41" s="51"/>
      <c r="T41" s="51"/>
      <c r="U41" s="52"/>
      <c r="V41" s="125"/>
      <c r="W41" s="126"/>
      <c r="X41" s="12"/>
      <c r="Y41" s="12"/>
      <c r="Z41" s="12"/>
      <c r="AA41" s="12"/>
      <c r="AB41" s="12"/>
    </row>
    <row r="42" spans="1:28" ht="17.100000000000001" customHeight="1" x14ac:dyDescent="0.15">
      <c r="A42" s="95" t="s">
        <v>89</v>
      </c>
      <c r="B42" s="96"/>
      <c r="C42" s="96"/>
      <c r="D42" s="96"/>
      <c r="E42" s="96"/>
      <c r="F42" s="97"/>
      <c r="G42" s="70">
        <v>547547541</v>
      </c>
      <c r="H42" s="51"/>
      <c r="I42" s="52"/>
      <c r="J42" s="125">
        <v>9.5</v>
      </c>
      <c r="K42" s="126"/>
      <c r="L42" s="92"/>
      <c r="M42" s="93"/>
      <c r="N42" s="93"/>
      <c r="O42" s="93"/>
      <c r="P42" s="93"/>
      <c r="Q42" s="94"/>
      <c r="R42" s="50"/>
      <c r="S42" s="51"/>
      <c r="T42" s="51"/>
      <c r="U42" s="52"/>
      <c r="V42" s="125"/>
      <c r="W42" s="126"/>
    </row>
    <row r="43" spans="1:28" ht="17.100000000000001" customHeight="1" x14ac:dyDescent="0.15">
      <c r="A43" s="95" t="s">
        <v>90</v>
      </c>
      <c r="B43" s="96"/>
      <c r="C43" s="96"/>
      <c r="D43" s="96"/>
      <c r="E43" s="96"/>
      <c r="F43" s="97"/>
      <c r="G43" s="70">
        <v>129715437</v>
      </c>
      <c r="H43" s="51"/>
      <c r="I43" s="52"/>
      <c r="J43" s="125">
        <v>2.2000000000000002</v>
      </c>
      <c r="K43" s="126"/>
      <c r="L43" s="92"/>
      <c r="M43" s="93"/>
      <c r="N43" s="93"/>
      <c r="O43" s="93"/>
      <c r="P43" s="93"/>
      <c r="Q43" s="94"/>
      <c r="R43" s="50"/>
      <c r="S43" s="51"/>
      <c r="T43" s="51"/>
      <c r="U43" s="52"/>
      <c r="V43" s="125"/>
      <c r="W43" s="126"/>
    </row>
    <row r="44" spans="1:28" ht="17.100000000000001" customHeight="1" x14ac:dyDescent="0.15">
      <c r="A44" s="95" t="s">
        <v>91</v>
      </c>
      <c r="B44" s="96"/>
      <c r="C44" s="96"/>
      <c r="D44" s="96"/>
      <c r="E44" s="96"/>
      <c r="F44" s="97"/>
      <c r="G44" s="70">
        <v>196200000</v>
      </c>
      <c r="H44" s="51"/>
      <c r="I44" s="52"/>
      <c r="J44" s="125">
        <v>3.4</v>
      </c>
      <c r="K44" s="126"/>
      <c r="L44" s="92"/>
      <c r="M44" s="93"/>
      <c r="N44" s="93"/>
      <c r="O44" s="93"/>
      <c r="P44" s="93"/>
      <c r="Q44" s="94"/>
      <c r="R44" s="50"/>
      <c r="S44" s="51"/>
      <c r="T44" s="51"/>
      <c r="U44" s="52"/>
      <c r="V44" s="125"/>
      <c r="W44" s="126"/>
    </row>
    <row r="45" spans="1:28" ht="17.100000000000001" customHeight="1" x14ac:dyDescent="0.15">
      <c r="A45" s="87"/>
      <c r="B45" s="88"/>
      <c r="C45" s="88"/>
      <c r="D45" s="88"/>
      <c r="E45" s="88"/>
      <c r="F45" s="89"/>
      <c r="J45" s="125"/>
      <c r="K45" s="126"/>
      <c r="L45" s="92"/>
      <c r="M45" s="93"/>
      <c r="N45" s="93"/>
      <c r="O45" s="93"/>
      <c r="P45" s="93"/>
      <c r="Q45" s="94"/>
      <c r="R45" s="50"/>
      <c r="S45" s="51"/>
      <c r="T45" s="51"/>
      <c r="U45" s="52"/>
      <c r="V45" s="125"/>
      <c r="W45" s="126"/>
    </row>
    <row r="46" spans="1:28" ht="17.100000000000001" customHeight="1" x14ac:dyDescent="0.15">
      <c r="A46" s="87" t="s">
        <v>92</v>
      </c>
      <c r="B46" s="88"/>
      <c r="C46" s="88"/>
      <c r="D46" s="88"/>
      <c r="E46" s="88"/>
      <c r="F46" s="89"/>
      <c r="G46" s="70">
        <f>SUM(G24:I45)</f>
        <v>5789012706</v>
      </c>
      <c r="H46" s="51"/>
      <c r="I46" s="52"/>
      <c r="J46" s="125">
        <v>100</v>
      </c>
      <c r="K46" s="126"/>
      <c r="L46" s="92" t="s">
        <v>105</v>
      </c>
      <c r="M46" s="93"/>
      <c r="N46" s="93"/>
      <c r="O46" s="93"/>
      <c r="P46" s="93"/>
      <c r="Q46" s="94"/>
      <c r="R46" s="70">
        <f>SUM(R24:U45)</f>
        <v>5117668185</v>
      </c>
      <c r="S46" s="51"/>
      <c r="T46" s="51"/>
      <c r="U46" s="52"/>
      <c r="V46" s="125">
        <v>100</v>
      </c>
      <c r="W46" s="126"/>
    </row>
    <row r="47" spans="1:28" ht="13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3"/>
      <c r="L47" s="3"/>
      <c r="M47" s="3"/>
      <c r="N47" s="3"/>
      <c r="O47" s="3"/>
      <c r="P47" s="3"/>
      <c r="Q47" s="3"/>
      <c r="R47" s="19"/>
      <c r="S47" s="19"/>
      <c r="T47" s="19"/>
      <c r="U47" s="19"/>
      <c r="V47" s="19"/>
      <c r="W47" s="37" t="s">
        <v>46</v>
      </c>
    </row>
    <row r="48" spans="1:2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20"/>
      <c r="L48" s="20"/>
      <c r="M48" s="20"/>
      <c r="N48" s="20"/>
      <c r="O48" s="20"/>
      <c r="P48" s="20"/>
      <c r="Q48" s="20"/>
      <c r="R48" s="4"/>
      <c r="S48" s="4"/>
      <c r="T48" s="12"/>
      <c r="U48" s="12"/>
      <c r="V48" s="12"/>
      <c r="W48" s="12"/>
    </row>
    <row r="49" spans="1:23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20"/>
      <c r="L49" s="20"/>
      <c r="M49" s="20"/>
      <c r="N49" s="20"/>
      <c r="O49" s="20"/>
      <c r="P49" s="20"/>
      <c r="Q49" s="20"/>
      <c r="R49" s="4"/>
      <c r="S49" s="4"/>
      <c r="T49" s="12"/>
      <c r="U49" s="12"/>
      <c r="V49" s="12"/>
      <c r="W49" s="12"/>
    </row>
    <row r="50" spans="1:23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20"/>
      <c r="L50" s="20"/>
      <c r="M50" s="20"/>
      <c r="N50" s="20"/>
      <c r="O50" s="20"/>
      <c r="P50" s="20"/>
      <c r="Q50" s="20"/>
      <c r="R50" s="4"/>
      <c r="S50" s="4"/>
      <c r="T50" s="12"/>
      <c r="U50" s="12"/>
      <c r="V50" s="12"/>
      <c r="W50" s="12"/>
    </row>
    <row r="51" spans="1:2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mergeCells count="189">
    <mergeCell ref="A6:G6"/>
    <mergeCell ref="H6:L6"/>
    <mergeCell ref="M6:Q6"/>
    <mergeCell ref="R6:V6"/>
    <mergeCell ref="B7:G7"/>
    <mergeCell ref="H7:L7"/>
    <mergeCell ref="M7:Q7"/>
    <mergeCell ref="R7:V7"/>
    <mergeCell ref="A4:G4"/>
    <mergeCell ref="H4:L4"/>
    <mergeCell ref="M4:Q4"/>
    <mergeCell ref="R4:V4"/>
    <mergeCell ref="A5:G5"/>
    <mergeCell ref="H5:L5"/>
    <mergeCell ref="M5:Q5"/>
    <mergeCell ref="R5:V5"/>
    <mergeCell ref="B10:G10"/>
    <mergeCell ref="H10:L10"/>
    <mergeCell ref="M10:Q10"/>
    <mergeCell ref="R10:V10"/>
    <mergeCell ref="B11:G11"/>
    <mergeCell ref="H11:L11"/>
    <mergeCell ref="M11:Q11"/>
    <mergeCell ref="R11:V11"/>
    <mergeCell ref="B8:G8"/>
    <mergeCell ref="H8:L8"/>
    <mergeCell ref="M8:Q8"/>
    <mergeCell ref="R8:V8"/>
    <mergeCell ref="B9:G9"/>
    <mergeCell ref="H9:L9"/>
    <mergeCell ref="M9:Q9"/>
    <mergeCell ref="R9:V9"/>
    <mergeCell ref="A14:G14"/>
    <mergeCell ref="H14:L14"/>
    <mergeCell ref="M14:Q14"/>
    <mergeCell ref="R14:V14"/>
    <mergeCell ref="B12:G12"/>
    <mergeCell ref="H12:L12"/>
    <mergeCell ref="M12:Q12"/>
    <mergeCell ref="R12:V12"/>
    <mergeCell ref="B13:G13"/>
    <mergeCell ref="H13:L13"/>
    <mergeCell ref="M13:Q13"/>
    <mergeCell ref="R13:V13"/>
    <mergeCell ref="A24:F24"/>
    <mergeCell ref="G24:I24"/>
    <mergeCell ref="J24:K24"/>
    <mergeCell ref="L24:Q24"/>
    <mergeCell ref="R24:U24"/>
    <mergeCell ref="V24:W24"/>
    <mergeCell ref="A22:K22"/>
    <mergeCell ref="L22:W22"/>
    <mergeCell ref="A23:F23"/>
    <mergeCell ref="G23:I23"/>
    <mergeCell ref="J23:K23"/>
    <mergeCell ref="L23:Q23"/>
    <mergeCell ref="R23:U23"/>
    <mergeCell ref="V23:W23"/>
    <mergeCell ref="A26:F26"/>
    <mergeCell ref="G26:I26"/>
    <mergeCell ref="J26:K26"/>
    <mergeCell ref="L26:Q26"/>
    <mergeCell ref="R26:U26"/>
    <mergeCell ref="V26:W26"/>
    <mergeCell ref="A25:F25"/>
    <mergeCell ref="G25:I25"/>
    <mergeCell ref="J25:K25"/>
    <mergeCell ref="L25:Q25"/>
    <mergeCell ref="R25:U25"/>
    <mergeCell ref="V25:W25"/>
    <mergeCell ref="A28:F28"/>
    <mergeCell ref="G28:I28"/>
    <mergeCell ref="J28:K28"/>
    <mergeCell ref="L28:Q28"/>
    <mergeCell ref="R28:U28"/>
    <mergeCell ref="V28:W28"/>
    <mergeCell ref="A27:F27"/>
    <mergeCell ref="G27:I27"/>
    <mergeCell ref="J27:K27"/>
    <mergeCell ref="L27:Q27"/>
    <mergeCell ref="R27:U27"/>
    <mergeCell ref="V27:W27"/>
    <mergeCell ref="A30:F30"/>
    <mergeCell ref="G30:I30"/>
    <mergeCell ref="J30:K30"/>
    <mergeCell ref="L30:Q30"/>
    <mergeCell ref="R30:U30"/>
    <mergeCell ref="V30:W30"/>
    <mergeCell ref="A29:F29"/>
    <mergeCell ref="G29:I29"/>
    <mergeCell ref="J29:K29"/>
    <mergeCell ref="L29:Q29"/>
    <mergeCell ref="R29:U29"/>
    <mergeCell ref="V29:W29"/>
    <mergeCell ref="A32:F32"/>
    <mergeCell ref="G32:I32"/>
    <mergeCell ref="J32:K32"/>
    <mergeCell ref="L32:Q32"/>
    <mergeCell ref="R32:U32"/>
    <mergeCell ref="V32:W32"/>
    <mergeCell ref="A31:F31"/>
    <mergeCell ref="G31:I31"/>
    <mergeCell ref="J31:K31"/>
    <mergeCell ref="L31:Q31"/>
    <mergeCell ref="R31:U31"/>
    <mergeCell ref="V31:W31"/>
    <mergeCell ref="A34:F34"/>
    <mergeCell ref="G34:I34"/>
    <mergeCell ref="J34:K34"/>
    <mergeCell ref="L34:Q34"/>
    <mergeCell ref="R34:U34"/>
    <mergeCell ref="V34:W34"/>
    <mergeCell ref="A33:F33"/>
    <mergeCell ref="G33:I33"/>
    <mergeCell ref="J33:K33"/>
    <mergeCell ref="L33:Q33"/>
    <mergeCell ref="R33:U33"/>
    <mergeCell ref="V33:W33"/>
    <mergeCell ref="A36:F36"/>
    <mergeCell ref="G36:I36"/>
    <mergeCell ref="J36:K36"/>
    <mergeCell ref="L36:Q36"/>
    <mergeCell ref="R36:U36"/>
    <mergeCell ref="V36:W36"/>
    <mergeCell ref="A35:F35"/>
    <mergeCell ref="G35:I35"/>
    <mergeCell ref="J35:K35"/>
    <mergeCell ref="L35:Q35"/>
    <mergeCell ref="R35:U35"/>
    <mergeCell ref="V35:W35"/>
    <mergeCell ref="A38:F38"/>
    <mergeCell ref="G38:I38"/>
    <mergeCell ref="J38:K38"/>
    <mergeCell ref="L38:Q38"/>
    <mergeCell ref="R38:U38"/>
    <mergeCell ref="V38:W38"/>
    <mergeCell ref="A37:F37"/>
    <mergeCell ref="G37:I37"/>
    <mergeCell ref="J37:K37"/>
    <mergeCell ref="L37:Q37"/>
    <mergeCell ref="R37:U37"/>
    <mergeCell ref="V37:W37"/>
    <mergeCell ref="A40:F40"/>
    <mergeCell ref="G40:I40"/>
    <mergeCell ref="J40:K40"/>
    <mergeCell ref="L40:Q40"/>
    <mergeCell ref="R40:U40"/>
    <mergeCell ref="V40:W40"/>
    <mergeCell ref="A39:F39"/>
    <mergeCell ref="G39:I39"/>
    <mergeCell ref="J39:K39"/>
    <mergeCell ref="L39:Q39"/>
    <mergeCell ref="R39:U39"/>
    <mergeCell ref="V39:W39"/>
    <mergeCell ref="A42:F42"/>
    <mergeCell ref="G42:I42"/>
    <mergeCell ref="J42:K42"/>
    <mergeCell ref="L42:Q42"/>
    <mergeCell ref="R42:U42"/>
    <mergeCell ref="V42:W42"/>
    <mergeCell ref="A41:F41"/>
    <mergeCell ref="G41:I41"/>
    <mergeCell ref="J41:K41"/>
    <mergeCell ref="L41:Q41"/>
    <mergeCell ref="R41:U41"/>
    <mergeCell ref="V41:W41"/>
    <mergeCell ref="A44:F44"/>
    <mergeCell ref="G44:I44"/>
    <mergeCell ref="J44:K44"/>
    <mergeCell ref="L44:Q44"/>
    <mergeCell ref="R44:U44"/>
    <mergeCell ref="V44:W44"/>
    <mergeCell ref="A43:F43"/>
    <mergeCell ref="G43:I43"/>
    <mergeCell ref="J43:K43"/>
    <mergeCell ref="L43:Q43"/>
    <mergeCell ref="R43:U43"/>
    <mergeCell ref="V43:W43"/>
    <mergeCell ref="V46:W46"/>
    <mergeCell ref="A45:F45"/>
    <mergeCell ref="J45:K45"/>
    <mergeCell ref="L45:Q45"/>
    <mergeCell ref="R45:U45"/>
    <mergeCell ref="V45:W45"/>
    <mergeCell ref="A46:F46"/>
    <mergeCell ref="G46:I46"/>
    <mergeCell ref="J46:K46"/>
    <mergeCell ref="L46:Q46"/>
    <mergeCell ref="R46:U4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view="pageBreakPreview" zoomScaleNormal="100" zoomScaleSheetLayoutView="100" workbookViewId="0"/>
  </sheetViews>
  <sheetFormatPr defaultColWidth="2.875" defaultRowHeight="13.5" x14ac:dyDescent="0.15"/>
  <cols>
    <col min="1" max="26" width="3.625" customWidth="1"/>
  </cols>
  <sheetData>
    <row r="1" spans="1:24" ht="13.5" customHeight="1" x14ac:dyDescent="0.15"/>
    <row r="2" spans="1:24" ht="15" customHeight="1" x14ac:dyDescent="0.15">
      <c r="A2" s="18" t="s">
        <v>50</v>
      </c>
    </row>
    <row r="3" spans="1:24" ht="13.5" customHeight="1" x14ac:dyDescent="0.15">
      <c r="A3" s="10"/>
      <c r="B3" s="2"/>
      <c r="C3" s="2"/>
      <c r="D3" s="3"/>
      <c r="R3" s="15"/>
      <c r="S3" s="15"/>
      <c r="T3" s="15"/>
      <c r="U3" s="15"/>
      <c r="X3" s="40" t="s">
        <v>51</v>
      </c>
    </row>
    <row r="4" spans="1:24" ht="17.100000000000001" customHeight="1" x14ac:dyDescent="0.15">
      <c r="A4" s="113" t="s">
        <v>109</v>
      </c>
      <c r="B4" s="114"/>
      <c r="C4" s="114"/>
      <c r="D4" s="114"/>
      <c r="E4" s="114"/>
      <c r="F4" s="114"/>
      <c r="G4" s="114"/>
      <c r="H4" s="114"/>
      <c r="I4" s="115"/>
      <c r="J4" s="53" t="s">
        <v>52</v>
      </c>
      <c r="K4" s="54"/>
      <c r="L4" s="54"/>
      <c r="M4" s="54"/>
      <c r="N4" s="55"/>
      <c r="O4" s="53" t="s">
        <v>53</v>
      </c>
      <c r="P4" s="54"/>
      <c r="Q4" s="54"/>
      <c r="R4" s="54"/>
      <c r="S4" s="55"/>
      <c r="T4" s="53" t="s">
        <v>54</v>
      </c>
      <c r="U4" s="54"/>
      <c r="V4" s="54"/>
      <c r="W4" s="54"/>
      <c r="X4" s="55"/>
    </row>
    <row r="5" spans="1:24" ht="17.100000000000001" customHeight="1" x14ac:dyDescent="0.15">
      <c r="A5" s="153" t="s">
        <v>110</v>
      </c>
      <c r="B5" s="154"/>
      <c r="C5" s="154"/>
      <c r="D5" s="154"/>
      <c r="E5" s="154"/>
      <c r="F5" s="154"/>
      <c r="G5" s="154"/>
      <c r="H5" s="154"/>
      <c r="I5" s="155"/>
      <c r="J5" s="119">
        <v>432582</v>
      </c>
      <c r="K5" s="120"/>
      <c r="L5" s="120"/>
      <c r="M5" s="120"/>
      <c r="N5" s="121"/>
      <c r="O5" s="119">
        <v>359692</v>
      </c>
      <c r="P5" s="120"/>
      <c r="Q5" s="120"/>
      <c r="R5" s="120"/>
      <c r="S5" s="121"/>
      <c r="T5" s="119">
        <v>326153</v>
      </c>
      <c r="U5" s="120"/>
      <c r="V5" s="120"/>
      <c r="W5" s="120"/>
      <c r="X5" s="121"/>
    </row>
    <row r="6" spans="1:24" ht="17.100000000000001" customHeight="1" x14ac:dyDescent="0.15">
      <c r="A6" s="95" t="s">
        <v>111</v>
      </c>
      <c r="B6" s="96"/>
      <c r="C6" s="96"/>
      <c r="D6" s="96"/>
      <c r="E6" s="96"/>
      <c r="F6" s="96"/>
      <c r="G6" s="96"/>
      <c r="H6" s="96"/>
      <c r="I6" s="97"/>
      <c r="J6" s="119">
        <v>78256</v>
      </c>
      <c r="K6" s="120"/>
      <c r="L6" s="120"/>
      <c r="M6" s="120"/>
      <c r="N6" s="121"/>
      <c r="O6" s="119">
        <v>72624</v>
      </c>
      <c r="P6" s="120"/>
      <c r="Q6" s="120"/>
      <c r="R6" s="120"/>
      <c r="S6" s="121"/>
      <c r="T6" s="119">
        <v>68686</v>
      </c>
      <c r="U6" s="120"/>
      <c r="V6" s="120"/>
      <c r="W6" s="120"/>
      <c r="X6" s="121"/>
    </row>
    <row r="7" spans="1:24" ht="17.100000000000001" customHeight="1" x14ac:dyDescent="0.15">
      <c r="A7" s="95" t="s">
        <v>112</v>
      </c>
      <c r="B7" s="96"/>
      <c r="C7" s="96"/>
      <c r="D7" s="96"/>
      <c r="E7" s="96"/>
      <c r="F7" s="96"/>
      <c r="G7" s="96"/>
      <c r="H7" s="96"/>
      <c r="I7" s="97"/>
      <c r="J7" s="119">
        <v>177983</v>
      </c>
      <c r="K7" s="120"/>
      <c r="L7" s="120"/>
      <c r="M7" s="120"/>
      <c r="N7" s="121"/>
      <c r="O7" s="119">
        <v>167714</v>
      </c>
      <c r="P7" s="120"/>
      <c r="Q7" s="120"/>
      <c r="R7" s="120"/>
      <c r="S7" s="121"/>
      <c r="T7" s="119">
        <v>157027</v>
      </c>
      <c r="U7" s="120"/>
      <c r="V7" s="120"/>
      <c r="W7" s="120"/>
      <c r="X7" s="121"/>
    </row>
    <row r="8" spans="1:24" ht="17.100000000000001" customHeight="1" x14ac:dyDescent="0.15">
      <c r="A8" s="95" t="s">
        <v>113</v>
      </c>
      <c r="B8" s="96"/>
      <c r="C8" s="96"/>
      <c r="D8" s="96"/>
      <c r="E8" s="96"/>
      <c r="F8" s="96"/>
      <c r="G8" s="96"/>
      <c r="H8" s="96"/>
      <c r="I8" s="97"/>
      <c r="J8" s="119">
        <v>58687</v>
      </c>
      <c r="K8" s="120"/>
      <c r="L8" s="120"/>
      <c r="M8" s="120"/>
      <c r="N8" s="121"/>
      <c r="O8" s="119">
        <v>55067</v>
      </c>
      <c r="P8" s="120"/>
      <c r="Q8" s="120"/>
      <c r="R8" s="120"/>
      <c r="S8" s="121"/>
      <c r="T8" s="119">
        <v>51370</v>
      </c>
      <c r="U8" s="120"/>
      <c r="V8" s="120"/>
      <c r="W8" s="120"/>
      <c r="X8" s="121"/>
    </row>
    <row r="9" spans="1:24" ht="17.100000000000001" customHeight="1" x14ac:dyDescent="0.15">
      <c r="A9" s="95" t="s">
        <v>114</v>
      </c>
      <c r="B9" s="96"/>
      <c r="C9" s="96"/>
      <c r="D9" s="96"/>
      <c r="E9" s="96"/>
      <c r="F9" s="96"/>
      <c r="G9" s="96"/>
      <c r="H9" s="96"/>
      <c r="I9" s="97"/>
      <c r="J9" s="119">
        <v>772</v>
      </c>
      <c r="K9" s="120"/>
      <c r="L9" s="120"/>
      <c r="M9" s="120"/>
      <c r="N9" s="121"/>
      <c r="O9" s="119">
        <v>625</v>
      </c>
      <c r="P9" s="120"/>
      <c r="Q9" s="120"/>
      <c r="R9" s="120"/>
      <c r="S9" s="121"/>
      <c r="T9" s="119">
        <v>477</v>
      </c>
      <c r="U9" s="120"/>
      <c r="V9" s="120"/>
      <c r="W9" s="120"/>
      <c r="X9" s="121"/>
    </row>
    <row r="10" spans="1:24" ht="17.100000000000001" customHeight="1" x14ac:dyDescent="0.15">
      <c r="A10" s="42" t="s">
        <v>3</v>
      </c>
      <c r="B10" s="71"/>
      <c r="C10" s="71"/>
      <c r="D10" s="71"/>
      <c r="E10" s="71"/>
      <c r="F10" s="71"/>
      <c r="G10" s="71"/>
      <c r="H10" s="71"/>
      <c r="I10" s="43"/>
      <c r="J10" s="119">
        <v>748281</v>
      </c>
      <c r="K10" s="120"/>
      <c r="L10" s="120"/>
      <c r="M10" s="120"/>
      <c r="N10" s="121"/>
      <c r="O10" s="119">
        <v>655722</v>
      </c>
      <c r="P10" s="120"/>
      <c r="Q10" s="120"/>
      <c r="R10" s="120"/>
      <c r="S10" s="121"/>
      <c r="T10" s="119">
        <v>603713</v>
      </c>
      <c r="U10" s="120"/>
      <c r="V10" s="120"/>
      <c r="W10" s="120"/>
      <c r="X10" s="121"/>
    </row>
    <row r="11" spans="1:24" ht="13.5" customHeight="1" x14ac:dyDescent="0.15">
      <c r="A11" s="17"/>
      <c r="B11" s="17"/>
      <c r="C11" s="17"/>
      <c r="D11" s="17"/>
      <c r="E11" s="17"/>
      <c r="F11" s="17"/>
      <c r="G11" s="17"/>
      <c r="H11" s="29"/>
      <c r="I11" s="6"/>
      <c r="J11" s="6"/>
      <c r="K11" s="6"/>
      <c r="L11" s="29"/>
      <c r="M11" s="6"/>
      <c r="N11" s="6"/>
      <c r="O11" s="6"/>
      <c r="P11" s="6"/>
      <c r="R11" s="19"/>
      <c r="S11" s="19"/>
      <c r="T11" s="19"/>
      <c r="U11" s="19"/>
      <c r="V11" s="19"/>
      <c r="X11" s="37" t="s">
        <v>46</v>
      </c>
    </row>
    <row r="12" spans="1:24" ht="13.5" customHeight="1" x14ac:dyDescent="0.15">
      <c r="A12" s="17"/>
      <c r="B12" s="17"/>
      <c r="C12" s="17"/>
      <c r="D12" s="17"/>
      <c r="E12" s="17"/>
      <c r="F12" s="17"/>
      <c r="G12" s="17"/>
      <c r="H12" s="29"/>
      <c r="I12" s="6"/>
      <c r="J12" s="6"/>
      <c r="K12" s="6"/>
      <c r="L12" s="29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4" ht="13.5" customHeight="1" x14ac:dyDescent="0.15">
      <c r="A13" s="38"/>
      <c r="B13" s="38"/>
      <c r="C13" s="38"/>
      <c r="D13" s="38"/>
      <c r="E13" s="38"/>
      <c r="F13" s="38"/>
      <c r="G13" s="38"/>
      <c r="H13" s="29"/>
      <c r="I13" s="6"/>
      <c r="J13" s="6"/>
      <c r="K13" s="6"/>
      <c r="L13" s="29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4" ht="13.5" customHeight="1" x14ac:dyDescent="0.15">
      <c r="A14" s="17"/>
      <c r="B14" s="17"/>
      <c r="C14" s="17"/>
      <c r="D14" s="17"/>
      <c r="E14" s="17"/>
      <c r="F14" s="17"/>
      <c r="G14" s="17"/>
      <c r="H14" s="29"/>
      <c r="I14" s="6"/>
      <c r="J14" s="6"/>
      <c r="K14" s="6"/>
      <c r="L14" s="29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4" ht="13.5" customHeight="1" x14ac:dyDescent="0.15">
      <c r="A15" s="17"/>
      <c r="B15" s="17"/>
      <c r="C15" s="17"/>
      <c r="D15" s="17"/>
      <c r="E15" s="17"/>
      <c r="F15" s="17"/>
      <c r="G15" s="17"/>
      <c r="H15" s="29"/>
      <c r="I15" s="6"/>
      <c r="J15" s="6"/>
      <c r="K15" s="6"/>
      <c r="L15" s="29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4" ht="15" customHeight="1" x14ac:dyDescent="0.15">
      <c r="A16" s="39" t="s">
        <v>55</v>
      </c>
      <c r="B16" s="17"/>
      <c r="C16" s="17"/>
      <c r="D16" s="17"/>
      <c r="E16" s="17"/>
      <c r="F16" s="17"/>
      <c r="G16" s="17"/>
      <c r="H16" s="29"/>
      <c r="I16" s="6"/>
      <c r="J16" s="6"/>
      <c r="K16" s="6"/>
      <c r="L16" s="29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7" ht="13.5" customHeight="1" x14ac:dyDescent="0.15">
      <c r="A17" s="21"/>
      <c r="B17" s="21"/>
      <c r="C17" s="21"/>
      <c r="D17" s="21"/>
      <c r="E17" s="21"/>
      <c r="F17" s="21"/>
      <c r="H17" s="21"/>
      <c r="I17" s="30"/>
      <c r="J17" s="15"/>
      <c r="K17" s="15"/>
      <c r="L17" s="15"/>
      <c r="M17" s="29"/>
      <c r="N17" s="6"/>
      <c r="O17" s="6"/>
      <c r="P17" s="6"/>
      <c r="Q17" s="15"/>
      <c r="R17" s="15"/>
      <c r="S17" s="15"/>
      <c r="T17" s="15"/>
      <c r="U17" s="15"/>
      <c r="V17" s="15"/>
      <c r="W17" s="15"/>
      <c r="X17" s="40" t="s">
        <v>56</v>
      </c>
    </row>
    <row r="18" spans="1:27" ht="17.100000000000001" customHeight="1" x14ac:dyDescent="0.15">
      <c r="A18" s="44" t="s">
        <v>10</v>
      </c>
      <c r="B18" s="46"/>
      <c r="C18" s="46"/>
      <c r="D18" s="46"/>
      <c r="E18" s="46"/>
      <c r="F18" s="45"/>
      <c r="G18" s="44" t="s">
        <v>57</v>
      </c>
      <c r="H18" s="46"/>
      <c r="I18" s="46"/>
      <c r="J18" s="46"/>
      <c r="K18" s="46"/>
      <c r="L18" s="45"/>
      <c r="M18" s="44" t="s">
        <v>58</v>
      </c>
      <c r="N18" s="46"/>
      <c r="O18" s="46"/>
      <c r="P18" s="45"/>
      <c r="Q18" s="44" t="s">
        <v>59</v>
      </c>
      <c r="R18" s="46"/>
      <c r="S18" s="46"/>
      <c r="T18" s="45"/>
      <c r="U18" s="44" t="s">
        <v>60</v>
      </c>
      <c r="V18" s="46"/>
      <c r="W18" s="46"/>
      <c r="X18" s="45"/>
    </row>
    <row r="19" spans="1:27" ht="17.100000000000001" customHeight="1" x14ac:dyDescent="0.15">
      <c r="A19" s="144" t="s">
        <v>110</v>
      </c>
      <c r="B19" s="145"/>
      <c r="C19" s="145"/>
      <c r="D19" s="145"/>
      <c r="E19" s="145"/>
      <c r="F19" s="146"/>
      <c r="G19" s="138" t="s">
        <v>115</v>
      </c>
      <c r="H19" s="139"/>
      <c r="I19" s="139"/>
      <c r="J19" s="139"/>
      <c r="K19" s="139"/>
      <c r="L19" s="140"/>
      <c r="M19" s="119">
        <v>45162</v>
      </c>
      <c r="N19" s="120"/>
      <c r="O19" s="120"/>
      <c r="P19" s="121"/>
      <c r="Q19" s="119">
        <v>46959</v>
      </c>
      <c r="R19" s="120"/>
      <c r="S19" s="120"/>
      <c r="T19" s="121"/>
      <c r="U19" s="119">
        <v>47443</v>
      </c>
      <c r="V19" s="120"/>
      <c r="W19" s="120"/>
      <c r="X19" s="121"/>
    </row>
    <row r="20" spans="1:27" ht="17.100000000000001" customHeight="1" x14ac:dyDescent="0.15">
      <c r="A20" s="147"/>
      <c r="B20" s="148"/>
      <c r="C20" s="148"/>
      <c r="D20" s="148"/>
      <c r="E20" s="148"/>
      <c r="F20" s="149"/>
      <c r="G20" s="138" t="s">
        <v>116</v>
      </c>
      <c r="H20" s="139"/>
      <c r="I20" s="139"/>
      <c r="J20" s="139"/>
      <c r="K20" s="139"/>
      <c r="L20" s="140"/>
      <c r="M20" s="119">
        <v>174936</v>
      </c>
      <c r="N20" s="120"/>
      <c r="O20" s="120"/>
      <c r="P20" s="121"/>
      <c r="Q20" s="119">
        <v>203573</v>
      </c>
      <c r="R20" s="120"/>
      <c r="S20" s="120"/>
      <c r="T20" s="121"/>
      <c r="U20" s="119">
        <v>229916</v>
      </c>
      <c r="V20" s="120"/>
      <c r="W20" s="120"/>
      <c r="X20" s="121"/>
    </row>
    <row r="21" spans="1:27" ht="17.100000000000001" customHeight="1" x14ac:dyDescent="0.15">
      <c r="A21" s="147"/>
      <c r="B21" s="148"/>
      <c r="C21" s="148"/>
      <c r="D21" s="148"/>
      <c r="E21" s="148"/>
      <c r="F21" s="149"/>
      <c r="G21" s="138" t="s">
        <v>62</v>
      </c>
      <c r="H21" s="139"/>
      <c r="I21" s="139"/>
      <c r="J21" s="139"/>
      <c r="K21" s="139"/>
      <c r="L21" s="140"/>
      <c r="M21" s="119">
        <v>14295</v>
      </c>
      <c r="N21" s="120"/>
      <c r="O21" s="120"/>
      <c r="P21" s="121"/>
      <c r="Q21" s="119">
        <v>14076</v>
      </c>
      <c r="R21" s="120"/>
      <c r="S21" s="120"/>
      <c r="T21" s="121"/>
      <c r="U21" s="119">
        <v>14912</v>
      </c>
      <c r="V21" s="120"/>
      <c r="W21" s="120"/>
      <c r="X21" s="121"/>
    </row>
    <row r="22" spans="1:27" ht="17.100000000000001" customHeight="1" x14ac:dyDescent="0.15">
      <c r="A22" s="147"/>
      <c r="B22" s="148"/>
      <c r="C22" s="148"/>
      <c r="D22" s="148"/>
      <c r="E22" s="148"/>
      <c r="F22" s="149"/>
      <c r="G22" s="138" t="s">
        <v>117</v>
      </c>
      <c r="H22" s="139"/>
      <c r="I22" s="139"/>
      <c r="J22" s="139"/>
      <c r="K22" s="139"/>
      <c r="L22" s="140"/>
      <c r="M22" s="119">
        <v>34367</v>
      </c>
      <c r="N22" s="120"/>
      <c r="O22" s="120"/>
      <c r="P22" s="121"/>
      <c r="Q22" s="119">
        <v>34367</v>
      </c>
      <c r="R22" s="120"/>
      <c r="S22" s="120"/>
      <c r="T22" s="121"/>
      <c r="U22" s="119">
        <v>34367</v>
      </c>
      <c r="V22" s="120"/>
      <c r="W22" s="120"/>
      <c r="X22" s="121"/>
    </row>
    <row r="23" spans="1:27" ht="17.100000000000001" customHeight="1" x14ac:dyDescent="0.15">
      <c r="A23" s="147"/>
      <c r="B23" s="148"/>
      <c r="C23" s="148"/>
      <c r="D23" s="148"/>
      <c r="E23" s="148"/>
      <c r="F23" s="149"/>
      <c r="G23" s="138" t="s">
        <v>118</v>
      </c>
      <c r="H23" s="139"/>
      <c r="I23" s="139"/>
      <c r="J23" s="139"/>
      <c r="K23" s="139"/>
      <c r="L23" s="140"/>
      <c r="M23" s="119">
        <v>43909</v>
      </c>
      <c r="N23" s="120"/>
      <c r="O23" s="120"/>
      <c r="P23" s="121"/>
      <c r="Q23" s="119">
        <v>46471</v>
      </c>
      <c r="R23" s="120"/>
      <c r="S23" s="120"/>
      <c r="T23" s="121"/>
      <c r="U23" s="119">
        <v>49071</v>
      </c>
      <c r="V23" s="120"/>
      <c r="W23" s="120"/>
      <c r="X23" s="121"/>
      <c r="Y23" s="11"/>
      <c r="Z23" s="11"/>
      <c r="AA23" s="11"/>
    </row>
    <row r="24" spans="1:27" ht="17.100000000000001" customHeight="1" x14ac:dyDescent="0.15">
      <c r="A24" s="147"/>
      <c r="B24" s="148"/>
      <c r="C24" s="148"/>
      <c r="D24" s="148"/>
      <c r="E24" s="148"/>
      <c r="F24" s="149"/>
      <c r="G24" s="138" t="s">
        <v>63</v>
      </c>
      <c r="H24" s="139"/>
      <c r="I24" s="139"/>
      <c r="J24" s="139"/>
      <c r="K24" s="139"/>
      <c r="L24" s="140"/>
      <c r="M24" s="119">
        <v>71940</v>
      </c>
      <c r="N24" s="120"/>
      <c r="O24" s="120"/>
      <c r="P24" s="121"/>
      <c r="Q24" s="119">
        <v>72813</v>
      </c>
      <c r="R24" s="120"/>
      <c r="S24" s="120"/>
      <c r="T24" s="121"/>
      <c r="U24" s="119">
        <v>73752</v>
      </c>
      <c r="V24" s="120"/>
      <c r="W24" s="120"/>
      <c r="X24" s="121"/>
      <c r="Y24" s="13"/>
    </row>
    <row r="25" spans="1:27" ht="17.100000000000001" customHeight="1" x14ac:dyDescent="0.15">
      <c r="A25" s="147"/>
      <c r="B25" s="148"/>
      <c r="C25" s="148"/>
      <c r="D25" s="148"/>
      <c r="E25" s="148"/>
      <c r="F25" s="149"/>
      <c r="G25" s="138" t="s">
        <v>119</v>
      </c>
      <c r="H25" s="139"/>
      <c r="I25" s="139"/>
      <c r="J25" s="139"/>
      <c r="K25" s="139"/>
      <c r="L25" s="140"/>
      <c r="M25" s="119">
        <v>90000</v>
      </c>
      <c r="N25" s="120"/>
      <c r="O25" s="120"/>
      <c r="P25" s="121"/>
      <c r="Q25" s="119">
        <v>90000</v>
      </c>
      <c r="R25" s="120"/>
      <c r="S25" s="120"/>
      <c r="T25" s="121"/>
      <c r="U25" s="119">
        <v>90000</v>
      </c>
      <c r="V25" s="120"/>
      <c r="W25" s="120"/>
      <c r="X25" s="121"/>
    </row>
    <row r="26" spans="1:27" ht="17.100000000000001" customHeight="1" x14ac:dyDescent="0.15">
      <c r="A26" s="147"/>
      <c r="B26" s="148"/>
      <c r="C26" s="148"/>
      <c r="D26" s="148"/>
      <c r="E26" s="148"/>
      <c r="F26" s="149"/>
      <c r="G26" s="138" t="s">
        <v>64</v>
      </c>
      <c r="H26" s="139"/>
      <c r="I26" s="139"/>
      <c r="J26" s="139"/>
      <c r="K26" s="139"/>
      <c r="L26" s="140"/>
      <c r="M26" s="119">
        <v>34261</v>
      </c>
      <c r="N26" s="120"/>
      <c r="O26" s="120"/>
      <c r="P26" s="121"/>
      <c r="Q26" s="119">
        <v>33861</v>
      </c>
      <c r="R26" s="120"/>
      <c r="S26" s="120"/>
      <c r="T26" s="121"/>
      <c r="U26" s="119">
        <v>34180</v>
      </c>
      <c r="V26" s="120"/>
      <c r="W26" s="120"/>
      <c r="X26" s="121"/>
    </row>
    <row r="27" spans="1:27" ht="17.100000000000001" customHeight="1" x14ac:dyDescent="0.15">
      <c r="A27" s="147"/>
      <c r="B27" s="148"/>
      <c r="C27" s="148"/>
      <c r="D27" s="148"/>
      <c r="E27" s="148"/>
      <c r="F27" s="149"/>
      <c r="G27" s="138" t="s">
        <v>0</v>
      </c>
      <c r="H27" s="139"/>
      <c r="I27" s="139"/>
      <c r="J27" s="139"/>
      <c r="K27" s="139"/>
      <c r="L27" s="140"/>
      <c r="M27" s="119">
        <f>M28-SUM(M19:P26)</f>
        <v>40035</v>
      </c>
      <c r="N27" s="120"/>
      <c r="O27" s="120"/>
      <c r="P27" s="121"/>
      <c r="Q27" s="119">
        <f>Q28-SUM(Q19:T26)</f>
        <v>40900</v>
      </c>
      <c r="R27" s="120"/>
      <c r="S27" s="120"/>
      <c r="T27" s="121"/>
      <c r="U27" s="119">
        <f>U28-SUM(U19:X26)</f>
        <v>41795</v>
      </c>
      <c r="V27" s="120"/>
      <c r="W27" s="120"/>
      <c r="X27" s="121"/>
    </row>
    <row r="28" spans="1:27" ht="17.100000000000001" customHeight="1" x14ac:dyDescent="0.15">
      <c r="A28" s="150"/>
      <c r="B28" s="151"/>
      <c r="C28" s="151"/>
      <c r="D28" s="151"/>
      <c r="E28" s="151"/>
      <c r="F28" s="152"/>
      <c r="G28" s="116" t="s">
        <v>120</v>
      </c>
      <c r="H28" s="117"/>
      <c r="I28" s="117"/>
      <c r="J28" s="117"/>
      <c r="K28" s="117"/>
      <c r="L28" s="118"/>
      <c r="M28" s="119">
        <v>548905</v>
      </c>
      <c r="N28" s="120"/>
      <c r="O28" s="120"/>
      <c r="P28" s="121"/>
      <c r="Q28" s="119">
        <v>583020</v>
      </c>
      <c r="R28" s="120"/>
      <c r="S28" s="120"/>
      <c r="T28" s="121"/>
      <c r="U28" s="119">
        <v>615436</v>
      </c>
      <c r="V28" s="120"/>
      <c r="W28" s="120"/>
      <c r="X28" s="121"/>
      <c r="AA28" s="13"/>
    </row>
    <row r="29" spans="1:27" ht="17.100000000000001" customHeight="1" x14ac:dyDescent="0.15">
      <c r="A29" s="95" t="s">
        <v>65</v>
      </c>
      <c r="B29" s="96"/>
      <c r="C29" s="96"/>
      <c r="D29" s="96"/>
      <c r="E29" s="96"/>
      <c r="F29" s="97"/>
      <c r="G29" s="138" t="s">
        <v>116</v>
      </c>
      <c r="H29" s="139"/>
      <c r="I29" s="139"/>
      <c r="J29" s="139"/>
      <c r="K29" s="139"/>
      <c r="L29" s="140"/>
      <c r="M29" s="119">
        <v>5572</v>
      </c>
      <c r="N29" s="120"/>
      <c r="O29" s="120"/>
      <c r="P29" s="121"/>
      <c r="Q29" s="119">
        <v>4363</v>
      </c>
      <c r="R29" s="120"/>
      <c r="S29" s="120"/>
      <c r="T29" s="121"/>
      <c r="U29" s="119">
        <v>4373</v>
      </c>
      <c r="V29" s="120"/>
      <c r="W29" s="120"/>
      <c r="X29" s="121"/>
      <c r="Z29" s="13"/>
    </row>
    <row r="30" spans="1:27" ht="17.100000000000001" customHeight="1" x14ac:dyDescent="0.15">
      <c r="A30" s="95" t="s">
        <v>111</v>
      </c>
      <c r="B30" s="96"/>
      <c r="C30" s="96"/>
      <c r="D30" s="96"/>
      <c r="E30" s="96"/>
      <c r="F30" s="97"/>
      <c r="G30" s="138" t="s">
        <v>121</v>
      </c>
      <c r="H30" s="139"/>
      <c r="I30" s="139"/>
      <c r="J30" s="139"/>
      <c r="K30" s="139"/>
      <c r="L30" s="140"/>
      <c r="M30" s="119">
        <v>10191</v>
      </c>
      <c r="N30" s="120"/>
      <c r="O30" s="120"/>
      <c r="P30" s="121"/>
      <c r="Q30" s="119">
        <v>10056</v>
      </c>
      <c r="R30" s="120"/>
      <c r="S30" s="120"/>
      <c r="T30" s="121"/>
      <c r="U30" s="119">
        <v>7674</v>
      </c>
      <c r="V30" s="120"/>
      <c r="W30" s="120"/>
      <c r="X30" s="121"/>
    </row>
    <row r="31" spans="1:27" ht="17.100000000000001" customHeight="1" x14ac:dyDescent="0.15">
      <c r="A31" s="95" t="s">
        <v>112</v>
      </c>
      <c r="B31" s="96"/>
      <c r="C31" s="96"/>
      <c r="D31" s="96"/>
      <c r="E31" s="96"/>
      <c r="F31" s="97"/>
      <c r="G31" s="138" t="s">
        <v>121</v>
      </c>
      <c r="H31" s="139"/>
      <c r="I31" s="139"/>
      <c r="J31" s="139"/>
      <c r="K31" s="139"/>
      <c r="L31" s="140"/>
      <c r="M31" s="119">
        <v>40017</v>
      </c>
      <c r="N31" s="120"/>
      <c r="O31" s="120"/>
      <c r="P31" s="121"/>
      <c r="Q31" s="119">
        <v>39969</v>
      </c>
      <c r="R31" s="120"/>
      <c r="S31" s="120"/>
      <c r="T31" s="121"/>
      <c r="U31" s="119">
        <v>40451</v>
      </c>
      <c r="V31" s="120"/>
      <c r="W31" s="120"/>
      <c r="X31" s="121"/>
    </row>
    <row r="32" spans="1:27" ht="17.100000000000001" customHeight="1" x14ac:dyDescent="0.15">
      <c r="A32" s="95" t="s">
        <v>66</v>
      </c>
      <c r="B32" s="96"/>
      <c r="C32" s="96"/>
      <c r="D32" s="96"/>
      <c r="E32" s="96"/>
      <c r="F32" s="97"/>
      <c r="G32" s="138" t="s">
        <v>121</v>
      </c>
      <c r="H32" s="139"/>
      <c r="I32" s="139"/>
      <c r="J32" s="139"/>
      <c r="K32" s="139"/>
      <c r="L32" s="140"/>
      <c r="M32" s="141">
        <v>530</v>
      </c>
      <c r="N32" s="142"/>
      <c r="O32" s="142"/>
      <c r="P32" s="143"/>
      <c r="Q32" s="141">
        <v>612</v>
      </c>
      <c r="R32" s="142"/>
      <c r="S32" s="142"/>
      <c r="T32" s="143"/>
      <c r="U32" s="141">
        <v>614</v>
      </c>
      <c r="V32" s="142"/>
      <c r="W32" s="142"/>
      <c r="X32" s="143"/>
    </row>
    <row r="33" spans="1:28" ht="17.100000000000001" customHeight="1" x14ac:dyDescent="0.15">
      <c r="A33" s="95" t="s">
        <v>122</v>
      </c>
      <c r="B33" s="96"/>
      <c r="C33" s="96"/>
      <c r="D33" s="96"/>
      <c r="E33" s="96"/>
      <c r="F33" s="97"/>
      <c r="G33" s="138" t="s">
        <v>67</v>
      </c>
      <c r="H33" s="139"/>
      <c r="I33" s="139"/>
      <c r="J33" s="139"/>
      <c r="K33" s="139"/>
      <c r="L33" s="140"/>
      <c r="M33" s="119">
        <v>2278</v>
      </c>
      <c r="N33" s="120"/>
      <c r="O33" s="120"/>
      <c r="P33" s="121"/>
      <c r="Q33" s="119">
        <v>2586</v>
      </c>
      <c r="R33" s="120"/>
      <c r="S33" s="120"/>
      <c r="T33" s="121"/>
      <c r="U33" s="119">
        <v>2592</v>
      </c>
      <c r="V33" s="120"/>
      <c r="W33" s="120"/>
      <c r="X33" s="121"/>
      <c r="Y33" s="12"/>
      <c r="Z33" s="12"/>
      <c r="AA33" s="12"/>
      <c r="AB33" s="12"/>
    </row>
    <row r="34" spans="1:28" ht="17.100000000000001" customHeight="1" x14ac:dyDescent="0.15">
      <c r="A34" s="75" t="s">
        <v>68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7"/>
      <c r="M34" s="119">
        <v>607492</v>
      </c>
      <c r="N34" s="120"/>
      <c r="O34" s="120"/>
      <c r="P34" s="121"/>
      <c r="Q34" s="119">
        <v>640607</v>
      </c>
      <c r="R34" s="120"/>
      <c r="S34" s="120"/>
      <c r="T34" s="121"/>
      <c r="U34" s="119">
        <v>671140</v>
      </c>
      <c r="V34" s="120"/>
      <c r="W34" s="120"/>
      <c r="X34" s="121"/>
      <c r="Y34" s="5"/>
      <c r="Z34" s="5"/>
      <c r="AA34" s="5"/>
      <c r="AB34" s="12"/>
    </row>
    <row r="35" spans="1:28" ht="13.5" customHeight="1" x14ac:dyDescent="0.15">
      <c r="A35" s="8"/>
      <c r="B35" s="8"/>
      <c r="C35" s="8"/>
      <c r="D35" s="8"/>
      <c r="E35" s="8"/>
      <c r="F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9"/>
      <c r="U35" s="19"/>
      <c r="V35" s="19"/>
      <c r="W35" s="19"/>
      <c r="X35" s="36" t="s">
        <v>46</v>
      </c>
      <c r="Y35" s="5"/>
      <c r="Z35" s="5"/>
      <c r="AA35" s="5"/>
      <c r="AB35" s="12"/>
    </row>
    <row r="36" spans="1:28" ht="15.95" customHeight="1" x14ac:dyDescent="0.15">
      <c r="A36" s="17"/>
      <c r="B36" s="17"/>
      <c r="C36" s="17"/>
      <c r="D36" s="17"/>
      <c r="E36" s="1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7"/>
      <c r="S36" s="17"/>
      <c r="Y36" s="12"/>
      <c r="Z36" s="12"/>
      <c r="AA36" s="12"/>
      <c r="AB36" s="12"/>
    </row>
    <row r="37" spans="1:28" ht="13.5" customHeight="1" x14ac:dyDescent="0.15">
      <c r="A37" s="17"/>
      <c r="B37" s="17"/>
      <c r="C37" s="17"/>
      <c r="D37" s="17"/>
      <c r="E37" s="1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7"/>
      <c r="S37" s="17"/>
    </row>
    <row r="38" spans="1:28" x14ac:dyDescent="0.15">
      <c r="A38" s="17"/>
      <c r="B38" s="17"/>
      <c r="C38" s="17"/>
      <c r="D38" s="17"/>
      <c r="E38" s="1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7"/>
      <c r="S38" s="17"/>
    </row>
  </sheetData>
  <mergeCells count="103">
    <mergeCell ref="A4:I4"/>
    <mergeCell ref="J4:N4"/>
    <mergeCell ref="O4:S4"/>
    <mergeCell ref="T4:X4"/>
    <mergeCell ref="A5:I5"/>
    <mergeCell ref="J5:N5"/>
    <mergeCell ref="O5:S5"/>
    <mergeCell ref="T5:X5"/>
    <mergeCell ref="A8:I8"/>
    <mergeCell ref="J8:N8"/>
    <mergeCell ref="O8:S8"/>
    <mergeCell ref="T8:X8"/>
    <mergeCell ref="A9:I9"/>
    <mergeCell ref="J9:N9"/>
    <mergeCell ref="O9:S9"/>
    <mergeCell ref="T9:X9"/>
    <mergeCell ref="A6:I6"/>
    <mergeCell ref="J6:N6"/>
    <mergeCell ref="O6:S6"/>
    <mergeCell ref="T6:X6"/>
    <mergeCell ref="A7:I7"/>
    <mergeCell ref="J7:N7"/>
    <mergeCell ref="O7:S7"/>
    <mergeCell ref="T7:X7"/>
    <mergeCell ref="A10:I10"/>
    <mergeCell ref="J10:N10"/>
    <mergeCell ref="O10:S10"/>
    <mergeCell ref="T10:X10"/>
    <mergeCell ref="A18:F18"/>
    <mergeCell ref="G18:L18"/>
    <mergeCell ref="M18:P18"/>
    <mergeCell ref="Q18:T18"/>
    <mergeCell ref="U18:X18"/>
    <mergeCell ref="A19:F28"/>
    <mergeCell ref="G19:L19"/>
    <mergeCell ref="M19:P19"/>
    <mergeCell ref="Q19:T19"/>
    <mergeCell ref="U19:X19"/>
    <mergeCell ref="G20:L20"/>
    <mergeCell ref="M20:P20"/>
    <mergeCell ref="Q20:T20"/>
    <mergeCell ref="U20:X20"/>
    <mergeCell ref="G21:L21"/>
    <mergeCell ref="G23:L23"/>
    <mergeCell ref="M23:P23"/>
    <mergeCell ref="Q23:T23"/>
    <mergeCell ref="U23:X23"/>
    <mergeCell ref="G24:L24"/>
    <mergeCell ref="M24:P24"/>
    <mergeCell ref="Q24:T24"/>
    <mergeCell ref="U24:X24"/>
    <mergeCell ref="M21:P21"/>
    <mergeCell ref="Q21:T21"/>
    <mergeCell ref="U21:X21"/>
    <mergeCell ref="G22:L22"/>
    <mergeCell ref="M22:P22"/>
    <mergeCell ref="Q22:T22"/>
    <mergeCell ref="U22:X22"/>
    <mergeCell ref="G27:L27"/>
    <mergeCell ref="M27:P27"/>
    <mergeCell ref="Q27:T27"/>
    <mergeCell ref="U27:X27"/>
    <mergeCell ref="G28:L28"/>
    <mergeCell ref="M28:P28"/>
    <mergeCell ref="Q28:T28"/>
    <mergeCell ref="U28:X28"/>
    <mergeCell ref="G25:L25"/>
    <mergeCell ref="M25:P25"/>
    <mergeCell ref="Q25:T25"/>
    <mergeCell ref="U25:X25"/>
    <mergeCell ref="G26:L26"/>
    <mergeCell ref="M26:P26"/>
    <mergeCell ref="Q26:T26"/>
    <mergeCell ref="U26:X26"/>
    <mergeCell ref="A29:F29"/>
    <mergeCell ref="G29:L29"/>
    <mergeCell ref="M29:P29"/>
    <mergeCell ref="Q29:T29"/>
    <mergeCell ref="U29:X29"/>
    <mergeCell ref="A30:F30"/>
    <mergeCell ref="G30:L30"/>
    <mergeCell ref="M30:P30"/>
    <mergeCell ref="Q30:T30"/>
    <mergeCell ref="U30:X30"/>
    <mergeCell ref="A31:F31"/>
    <mergeCell ref="G31:L31"/>
    <mergeCell ref="M31:P31"/>
    <mergeCell ref="Q31:T31"/>
    <mergeCell ref="U31:X31"/>
    <mergeCell ref="A32:F32"/>
    <mergeCell ref="G32:L32"/>
    <mergeCell ref="M32:P32"/>
    <mergeCell ref="Q32:T32"/>
    <mergeCell ref="U32:X32"/>
    <mergeCell ref="A33:F33"/>
    <mergeCell ref="G33:L33"/>
    <mergeCell ref="M33:P33"/>
    <mergeCell ref="Q33:T33"/>
    <mergeCell ref="U33:X33"/>
    <mergeCell ref="A34:L34"/>
    <mergeCell ref="M34:P34"/>
    <mergeCell ref="Q34:T34"/>
    <mergeCell ref="U34:X3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</vt:lpstr>
      <vt:lpstr>23</vt:lpstr>
      <vt:lpstr>24</vt:lpstr>
      <vt:lpstr>'22'!Print_Area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2018-02-23T07:59:54Z</dcterms:modified>
</cp:coreProperties>
</file>