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DAD5CD9A-FB30-419D-BC3A-7830DDF761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" sheetId="21" r:id="rId1"/>
    <sheet name="21" sheetId="22" r:id="rId2"/>
  </sheets>
  <definedNames>
    <definedName name="_xlnm.Print_Area" localSheetId="0">'20'!$A$1:$AB$56</definedName>
    <definedName name="_xlnm.Print_Area" localSheetId="1">'21'!$A$1:$AD$59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22" l="1"/>
  <c r="AA58" i="22" s="1"/>
  <c r="S55" i="21" l="1"/>
  <c r="S54" i="21"/>
  <c r="S53" i="21"/>
  <c r="S52" i="21"/>
  <c r="S51" i="21"/>
  <c r="S50" i="21"/>
  <c r="S49" i="21"/>
  <c r="G43" i="21" l="1"/>
  <c r="AR8" i="22" l="1"/>
  <c r="AQ8" i="22"/>
  <c r="AP8" i="22"/>
  <c r="AO8" i="22"/>
  <c r="AN8" i="22"/>
  <c r="AM8" i="22"/>
  <c r="AL8" i="22"/>
  <c r="AK8" i="22"/>
  <c r="AJ8" i="22"/>
  <c r="AI8" i="22"/>
  <c r="AH8" i="22"/>
  <c r="AG8" i="22"/>
  <c r="AF8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</calcChain>
</file>

<file path=xl/sharedStrings.xml><?xml version="1.0" encoding="utf-8"?>
<sst xmlns="http://schemas.openxmlformats.org/spreadsheetml/2006/main" count="137" uniqueCount="122">
  <si>
    <t>その他</t>
    <rPh sb="2" eb="3">
      <t>タ</t>
    </rPh>
    <phoneticPr fontId="1"/>
  </si>
  <si>
    <t>合計</t>
    <rPh sb="0" eb="2">
      <t>ゴウケイ</t>
    </rPh>
    <phoneticPr fontId="1"/>
  </si>
  <si>
    <t>6年</t>
    <rPh sb="1" eb="2">
      <t>ネン</t>
    </rPh>
    <phoneticPr fontId="1"/>
  </si>
  <si>
    <t>（単位　：　人）</t>
    <rPh sb="1" eb="3">
      <t>タンイ</t>
    </rPh>
    <rPh sb="6" eb="7">
      <t>ヒト</t>
    </rPh>
    <phoneticPr fontId="1"/>
  </si>
  <si>
    <t>計</t>
    <rPh sb="0" eb="1">
      <t>ケイ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</si>
  <si>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</si>
  <si>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</si>
  <si>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年次</t>
    <rPh sb="0" eb="2">
      <t>ネンジ</t>
    </rPh>
    <phoneticPr fontId="1"/>
  </si>
  <si>
    <t>25年</t>
  </si>
  <si>
    <t>26年</t>
  </si>
  <si>
    <t>27年</t>
  </si>
  <si>
    <t>28年</t>
  </si>
  <si>
    <t>29年</t>
  </si>
  <si>
    <t>・死因別死亡者数の推移</t>
    <rPh sb="1" eb="3">
      <t>シイン</t>
    </rPh>
    <rPh sb="3" eb="4">
      <t>ベツ</t>
    </rPh>
    <rPh sb="4" eb="6">
      <t>シボウ</t>
    </rPh>
    <rPh sb="6" eb="7">
      <t>シャ</t>
    </rPh>
    <rPh sb="7" eb="8">
      <t>スウ</t>
    </rPh>
    <rPh sb="9" eb="11">
      <t>スイイ</t>
    </rPh>
    <phoneticPr fontId="1"/>
  </si>
  <si>
    <t>死亡者総数</t>
    <rPh sb="0" eb="2">
      <t>シボウ</t>
    </rPh>
    <rPh sb="2" eb="3">
      <t>シャ</t>
    </rPh>
    <rPh sb="3" eb="4">
      <t>ソウ</t>
    </rPh>
    <rPh sb="4" eb="5">
      <t>スウ</t>
    </rPh>
    <phoneticPr fontId="1"/>
  </si>
  <si>
    <t>脳卒中</t>
    <rPh sb="0" eb="3">
      <t>ノウソッチュウ</t>
    </rPh>
    <phoneticPr fontId="1"/>
  </si>
  <si>
    <t>ガン</t>
    <phoneticPr fontId="1"/>
  </si>
  <si>
    <t>心臓疾患</t>
    <rPh sb="0" eb="2">
      <t>シンゾウ</t>
    </rPh>
    <rPh sb="2" eb="4">
      <t>シッカン</t>
    </rPh>
    <phoneticPr fontId="1"/>
  </si>
  <si>
    <t>肺炎気管支炎</t>
    <rPh sb="0" eb="2">
      <t>ハイエン</t>
    </rPh>
    <rPh sb="2" eb="5">
      <t>キカンシ</t>
    </rPh>
    <rPh sb="5" eb="6">
      <t>エン</t>
    </rPh>
    <phoneticPr fontId="1"/>
  </si>
  <si>
    <t>老衰</t>
    <rPh sb="0" eb="2">
      <t>ロウスイ</t>
    </rPh>
    <phoneticPr fontId="1"/>
  </si>
  <si>
    <t>事故</t>
    <rPh sb="0" eb="2">
      <t>ジコ</t>
    </rPh>
    <phoneticPr fontId="1"/>
  </si>
  <si>
    <t>生　活　環　境</t>
    <rPh sb="0" eb="1">
      <t>セイ</t>
    </rPh>
    <rPh sb="2" eb="3">
      <t>カツ</t>
    </rPh>
    <rPh sb="4" eb="5">
      <t>ワ</t>
    </rPh>
    <rPh sb="6" eb="7">
      <t>サカイ</t>
    </rPh>
    <phoneticPr fontId="1"/>
  </si>
  <si>
    <t>・道路整備環境　（村道）</t>
    <rPh sb="1" eb="3">
      <t>ドウロ</t>
    </rPh>
    <rPh sb="3" eb="5">
      <t>セイビ</t>
    </rPh>
    <rPh sb="5" eb="7">
      <t>カンキョウ</t>
    </rPh>
    <rPh sb="9" eb="11">
      <t>ソンドウ</t>
    </rPh>
    <phoneticPr fontId="1"/>
  </si>
  <si>
    <t>実延長（ｍ）</t>
    <rPh sb="0" eb="1">
      <t>ジツ</t>
    </rPh>
    <rPh sb="1" eb="3">
      <t>エンチョウ</t>
    </rPh>
    <phoneticPr fontId="1"/>
  </si>
  <si>
    <t>改良済延長（ｍ）</t>
    <rPh sb="0" eb="2">
      <t>カイリョウ</t>
    </rPh>
    <rPh sb="2" eb="3">
      <t>ズ</t>
    </rPh>
    <rPh sb="3" eb="5">
      <t>エンチョウ</t>
    </rPh>
    <phoneticPr fontId="1"/>
  </si>
  <si>
    <t>改良率（％）</t>
    <rPh sb="0" eb="2">
      <t>カイリョウ</t>
    </rPh>
    <rPh sb="2" eb="3">
      <t>リツ</t>
    </rPh>
    <phoneticPr fontId="1"/>
  </si>
  <si>
    <t>舗装済延長（ｍ）</t>
    <rPh sb="0" eb="2">
      <t>ホソウ</t>
    </rPh>
    <rPh sb="2" eb="3">
      <t>スミ</t>
    </rPh>
    <rPh sb="3" eb="5">
      <t>エンチョウ</t>
    </rPh>
    <phoneticPr fontId="1"/>
  </si>
  <si>
    <t>舗装率（％）</t>
    <rPh sb="0" eb="2">
      <t>ホソウ</t>
    </rPh>
    <rPh sb="2" eb="3">
      <t>リツ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</si>
  <si>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</si>
  <si>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</si>
  <si>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・水道普及状況</t>
    <rPh sb="1" eb="3">
      <t>スイドウ</t>
    </rPh>
    <rPh sb="3" eb="5">
      <t>フキュウ</t>
    </rPh>
    <rPh sb="5" eb="7">
      <t>ジョウキョウ</t>
    </rPh>
    <phoneticPr fontId="1"/>
  </si>
  <si>
    <t>簡易水道名</t>
    <rPh sb="0" eb="2">
      <t>カンイ</t>
    </rPh>
    <rPh sb="2" eb="4">
      <t>スイドウ</t>
    </rPh>
    <rPh sb="4" eb="5">
      <t>メイ</t>
    </rPh>
    <phoneticPr fontId="1"/>
  </si>
  <si>
    <t>給水人口（人）</t>
    <rPh sb="0" eb="2">
      <t>キュウスイ</t>
    </rPh>
    <rPh sb="2" eb="4">
      <t>ジンコウ</t>
    </rPh>
    <rPh sb="5" eb="6">
      <t>ニン</t>
    </rPh>
    <phoneticPr fontId="1"/>
  </si>
  <si>
    <t>村全体水道普及率（％）</t>
    <rPh sb="0" eb="1">
      <t>ムラ</t>
    </rPh>
    <rPh sb="1" eb="3">
      <t>ゼンタイ</t>
    </rPh>
    <rPh sb="3" eb="5">
      <t>スイドウ</t>
    </rPh>
    <rPh sb="5" eb="7">
      <t>フキュウ</t>
    </rPh>
    <rPh sb="7" eb="8">
      <t>リツ</t>
    </rPh>
    <phoneticPr fontId="1"/>
  </si>
  <si>
    <t>第　１　簡　水</t>
    <rPh sb="0" eb="1">
      <t>ダイ</t>
    </rPh>
    <rPh sb="4" eb="5">
      <t>カン</t>
    </rPh>
    <rPh sb="6" eb="7">
      <t>ミズ</t>
    </rPh>
    <phoneticPr fontId="1"/>
  </si>
  <si>
    <t>第　２　簡　水</t>
    <rPh sb="0" eb="1">
      <t>ダイ</t>
    </rPh>
    <rPh sb="4" eb="5">
      <t>カン</t>
    </rPh>
    <rPh sb="6" eb="7">
      <t>ミズ</t>
    </rPh>
    <phoneticPr fontId="1"/>
  </si>
  <si>
    <t>園　原　簡　水</t>
    <rPh sb="0" eb="1">
      <t>エン</t>
    </rPh>
    <rPh sb="2" eb="3">
      <t>ハラ</t>
    </rPh>
    <rPh sb="4" eb="5">
      <t>カン</t>
    </rPh>
    <rPh sb="6" eb="7">
      <t>ミズ</t>
    </rPh>
    <phoneticPr fontId="1"/>
  </si>
  <si>
    <t>大　野　簡　水</t>
    <rPh sb="0" eb="1">
      <t>ダイ</t>
    </rPh>
    <rPh sb="2" eb="3">
      <t>ノ</t>
    </rPh>
    <rPh sb="4" eb="5">
      <t>カン</t>
    </rPh>
    <rPh sb="6" eb="7">
      <t>ミズ</t>
    </rPh>
    <phoneticPr fontId="1"/>
  </si>
  <si>
    <t>本　谷　簡　水</t>
    <rPh sb="0" eb="1">
      <t>ホン</t>
    </rPh>
    <rPh sb="2" eb="3">
      <t>タニ</t>
    </rPh>
    <rPh sb="4" eb="5">
      <t>カン</t>
    </rPh>
    <rPh sb="6" eb="7">
      <t>ミズ</t>
    </rPh>
    <phoneticPr fontId="1"/>
  </si>
  <si>
    <t>横　川　簡　水</t>
    <rPh sb="0" eb="1">
      <t>ヨコ</t>
    </rPh>
    <rPh sb="2" eb="3">
      <t>カワ</t>
    </rPh>
    <rPh sb="4" eb="5">
      <t>カン</t>
    </rPh>
    <rPh sb="6" eb="7">
      <t>ミズ</t>
    </rPh>
    <phoneticPr fontId="1"/>
  </si>
  <si>
    <t>浪　合　簡　水</t>
    <rPh sb="0" eb="1">
      <t>ナミ</t>
    </rPh>
    <rPh sb="2" eb="3">
      <t>ア</t>
    </rPh>
    <rPh sb="4" eb="5">
      <t>カン</t>
    </rPh>
    <rPh sb="6" eb="7">
      <t>ミズ</t>
    </rPh>
    <phoneticPr fontId="1"/>
  </si>
  <si>
    <t>清 内 路 簡 水</t>
    <rPh sb="0" eb="1">
      <t>キヨ</t>
    </rPh>
    <rPh sb="2" eb="3">
      <t>ナイ</t>
    </rPh>
    <rPh sb="4" eb="5">
      <t>ミチ</t>
    </rPh>
    <rPh sb="6" eb="7">
      <t>カン</t>
    </rPh>
    <rPh sb="8" eb="9">
      <t>ミズ</t>
    </rPh>
    <phoneticPr fontId="1"/>
  </si>
  <si>
    <t>下水処理施設名</t>
    <rPh sb="0" eb="2">
      <t>ゲスイ</t>
    </rPh>
    <rPh sb="2" eb="4">
      <t>ショリ</t>
    </rPh>
    <rPh sb="4" eb="6">
      <t>シセツ</t>
    </rPh>
    <rPh sb="6" eb="7">
      <t>メイ</t>
    </rPh>
    <phoneticPr fontId="1"/>
  </si>
  <si>
    <t>・ごみ　・　し尿　・　雑排水汚泥の収集量</t>
    <rPh sb="7" eb="8">
      <t>ニョウ</t>
    </rPh>
    <rPh sb="11" eb="14">
      <t>ザッパイスイ</t>
    </rPh>
    <rPh sb="14" eb="16">
      <t>オデイ</t>
    </rPh>
    <rPh sb="17" eb="19">
      <t>シュウシュウ</t>
    </rPh>
    <rPh sb="19" eb="20">
      <t>リョウ</t>
    </rPh>
    <phoneticPr fontId="1"/>
  </si>
  <si>
    <t>ごみ（ｔ）</t>
    <phoneticPr fontId="1"/>
  </si>
  <si>
    <t>可燃物</t>
    <rPh sb="0" eb="3">
      <t>カネンブツ</t>
    </rPh>
    <phoneticPr fontId="1"/>
  </si>
  <si>
    <t>不燃物</t>
    <rPh sb="0" eb="3">
      <t>フネンブツ</t>
    </rPh>
    <phoneticPr fontId="1"/>
  </si>
  <si>
    <t>・自動車保有車両台数</t>
    <rPh sb="1" eb="4">
      <t>ジドウシャ</t>
    </rPh>
    <rPh sb="4" eb="6">
      <t>ホユウ</t>
    </rPh>
    <rPh sb="6" eb="8">
      <t>シャリョウ</t>
    </rPh>
    <rPh sb="8" eb="10">
      <t>ダイスウ</t>
    </rPh>
    <phoneticPr fontId="1"/>
  </si>
  <si>
    <t>乗用車</t>
    <rPh sb="0" eb="3">
      <t>ジョウヨウシャ</t>
    </rPh>
    <phoneticPr fontId="1"/>
  </si>
  <si>
    <t>貨物</t>
    <rPh sb="0" eb="2">
      <t>カモツ</t>
    </rPh>
    <phoneticPr fontId="1"/>
  </si>
  <si>
    <t>軽自動車</t>
    <rPh sb="0" eb="4">
      <t>ケイジドウシャ</t>
    </rPh>
    <phoneticPr fontId="1"/>
  </si>
  <si>
    <t>二輪小型車</t>
    <rPh sb="0" eb="2">
      <t>ニリン</t>
    </rPh>
    <rPh sb="2" eb="5">
      <t>コガタシャ</t>
    </rPh>
    <phoneticPr fontId="1"/>
  </si>
  <si>
    <t>軽二輪</t>
    <rPh sb="0" eb="1">
      <t>ケイ</t>
    </rPh>
    <rPh sb="1" eb="3">
      <t>ニリン</t>
    </rPh>
    <phoneticPr fontId="1"/>
  </si>
  <si>
    <t>自動車</t>
    <rPh sb="0" eb="3">
      <t>ジドウシャ</t>
    </rPh>
    <phoneticPr fontId="1"/>
  </si>
  <si>
    <t>うち非課税</t>
    <rPh sb="2" eb="5">
      <t>ヒカゼイ</t>
    </rPh>
    <phoneticPr fontId="1"/>
  </si>
  <si>
    <t>四輪</t>
    <rPh sb="0" eb="2">
      <t>ヨンリン</t>
    </rPh>
    <phoneticPr fontId="1"/>
  </si>
  <si>
    <t>路　　　線</t>
    <rPh sb="0" eb="1">
      <t>ジ</t>
    </rPh>
    <rPh sb="4" eb="5">
      <t>セン</t>
    </rPh>
    <phoneticPr fontId="1"/>
  </si>
  <si>
    <t>巡回バス計</t>
    <phoneticPr fontId="1"/>
  </si>
  <si>
    <t>・巡回バス・乗合タクシー利用実績</t>
    <rPh sb="1" eb="3">
      <t>ジュンカイ</t>
    </rPh>
    <rPh sb="6" eb="8">
      <t>ノリアイ</t>
    </rPh>
    <rPh sb="12" eb="14">
      <t>リヨウ</t>
    </rPh>
    <rPh sb="14" eb="16">
      <t>ジッセキ</t>
    </rPh>
    <phoneticPr fontId="1"/>
  </si>
  <si>
    <t>30年</t>
  </si>
  <si>
    <t>伍和・智里東線</t>
    <rPh sb="0" eb="2">
      <t>ゴカ</t>
    </rPh>
    <rPh sb="3" eb="5">
      <t>チサト</t>
    </rPh>
    <rPh sb="5" eb="6">
      <t>ヒガシ</t>
    </rPh>
    <rPh sb="6" eb="7">
      <t>セン</t>
    </rPh>
    <phoneticPr fontId="1"/>
  </si>
  <si>
    <t>春日・智里西線</t>
    <rPh sb="0" eb="2">
      <t>カスガ</t>
    </rPh>
    <rPh sb="3" eb="5">
      <t>チサト</t>
    </rPh>
    <rPh sb="5" eb="6">
      <t>ニシ</t>
    </rPh>
    <rPh sb="6" eb="7">
      <t>セン</t>
    </rPh>
    <phoneticPr fontId="1"/>
  </si>
  <si>
    <t>乗合タクシー</t>
    <rPh sb="0" eb="1">
      <t>ジョウ</t>
    </rPh>
    <rPh sb="1" eb="2">
      <t>アイ</t>
    </rPh>
    <phoneticPr fontId="1"/>
  </si>
  <si>
    <t>浪合線</t>
    <rPh sb="0" eb="1">
      <t>ナミ</t>
    </rPh>
    <rPh sb="1" eb="2">
      <t>ゴウ</t>
    </rPh>
    <rPh sb="2" eb="3">
      <t>セン</t>
    </rPh>
    <phoneticPr fontId="1"/>
  </si>
  <si>
    <r>
      <t>清</t>
    </r>
    <r>
      <rPr>
        <sz val="11"/>
        <color theme="1"/>
        <rFont val="ＭＳ Ｐゴシック"/>
        <family val="3"/>
        <charset val="128"/>
        <scheme val="minor"/>
      </rPr>
      <t>内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28"/>
        <scheme val="minor"/>
      </rPr>
      <t>線</t>
    </r>
    <rPh sb="0" eb="1">
      <t>セイ</t>
    </rPh>
    <rPh sb="1" eb="2">
      <t>ナイ</t>
    </rPh>
    <rPh sb="2" eb="3">
      <t>ロ</t>
    </rPh>
    <rPh sb="3" eb="4">
      <t>セン</t>
    </rPh>
    <phoneticPr fontId="1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</si>
  <si>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1"/>
  </si>
  <si>
    <t>3年</t>
    <rPh sb="1" eb="2">
      <t>ネン</t>
    </rPh>
    <phoneticPr fontId="1"/>
  </si>
  <si>
    <t>2年</t>
  </si>
  <si>
    <t>2年度</t>
    <rPh sb="1" eb="3">
      <t>ネンド</t>
    </rPh>
    <rPh sb="2" eb="3">
      <t>ド</t>
    </rPh>
    <phoneticPr fontId="1"/>
  </si>
  <si>
    <t>人口（人）</t>
    <rPh sb="0" eb="2">
      <t>ジンコウ</t>
    </rPh>
    <rPh sb="3" eb="4">
      <t>ニン</t>
    </rPh>
    <phoneticPr fontId="13"/>
  </si>
  <si>
    <t>水洗化人口（人）</t>
    <rPh sb="0" eb="3">
      <t>スイセンカ</t>
    </rPh>
    <rPh sb="3" eb="5">
      <t>ジンコウ</t>
    </rPh>
    <rPh sb="6" eb="7">
      <t>ニン</t>
    </rPh>
    <phoneticPr fontId="13"/>
  </si>
  <si>
    <t>水洗化率（％）</t>
    <rPh sb="0" eb="3">
      <t>スイセンカ</t>
    </rPh>
    <rPh sb="3" eb="4">
      <t>リツ</t>
    </rPh>
    <phoneticPr fontId="13"/>
  </si>
  <si>
    <t>し尿・雑排水（kL）</t>
    <rPh sb="1" eb="2">
      <t>ニョウ</t>
    </rPh>
    <rPh sb="3" eb="6">
      <t>ザッパイスイ</t>
    </rPh>
    <phoneticPr fontId="1"/>
  </si>
  <si>
    <t>26年度</t>
    <rPh sb="2" eb="3">
      <t>ネン</t>
    </rPh>
    <rPh sb="3" eb="4">
      <t>ド</t>
    </rPh>
    <phoneticPr fontId="1"/>
  </si>
  <si>
    <t>27年度</t>
    <rPh sb="2" eb="3">
      <t>ネン</t>
    </rPh>
    <rPh sb="3" eb="4">
      <t>ド</t>
    </rPh>
    <phoneticPr fontId="1"/>
  </si>
  <si>
    <t>28年度</t>
    <rPh sb="2" eb="3">
      <t>ネン</t>
    </rPh>
    <rPh sb="3" eb="4">
      <t>ド</t>
    </rPh>
    <phoneticPr fontId="1"/>
  </si>
  <si>
    <t>29年度</t>
    <rPh sb="2" eb="3">
      <t>ネン</t>
    </rPh>
    <rPh sb="3" eb="4">
      <t>ド</t>
    </rPh>
    <phoneticPr fontId="1"/>
  </si>
  <si>
    <t>30年度</t>
    <rPh sb="2" eb="3">
      <t>ネン</t>
    </rPh>
    <rPh sb="3" eb="4">
      <t>ド</t>
    </rPh>
    <phoneticPr fontId="1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</si>
  <si>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1"/>
  </si>
  <si>
    <t>伍和デマンドタクシー</t>
    <rPh sb="0" eb="2">
      <t>ゴカ</t>
    </rPh>
    <phoneticPr fontId="1"/>
  </si>
  <si>
    <t>・下水道水洗化状況</t>
    <rPh sb="1" eb="3">
      <t>ゲスイ</t>
    </rPh>
    <rPh sb="3" eb="4">
      <t>ミチ</t>
    </rPh>
    <rPh sb="4" eb="6">
      <t>スイセン</t>
    </rPh>
    <rPh sb="6" eb="7">
      <t>カ</t>
    </rPh>
    <rPh sb="7" eb="9">
      <t>ジョウキョウ</t>
    </rPh>
    <phoneticPr fontId="1"/>
  </si>
  <si>
    <t>平成25年度</t>
    <rPh sb="0" eb="2">
      <t>ヘイセイ</t>
    </rPh>
    <rPh sb="4" eb="6">
      <t>ネンド</t>
    </rPh>
    <phoneticPr fontId="13"/>
  </si>
  <si>
    <t>平成30年度</t>
  </si>
  <si>
    <t>令和元年度</t>
  </si>
  <si>
    <t>令和2年度</t>
  </si>
  <si>
    <t>令和3年度</t>
  </si>
  <si>
    <t>平成28年度</t>
  </si>
  <si>
    <t>平成29年度</t>
  </si>
  <si>
    <t>3年度</t>
    <rPh sb="1" eb="3">
      <t>ネンド</t>
    </rPh>
    <rPh sb="2" eb="3">
      <t>ド</t>
    </rPh>
    <phoneticPr fontId="1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</si>
  <si>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1"/>
  </si>
  <si>
    <t>4年</t>
    <rPh sb="1" eb="2">
      <t>ネン</t>
    </rPh>
    <phoneticPr fontId="1"/>
  </si>
  <si>
    <t>伍和線</t>
    <rPh sb="0" eb="2">
      <t>ゴカ</t>
    </rPh>
    <rPh sb="2" eb="3">
      <t>セン</t>
    </rPh>
    <phoneticPr fontId="1"/>
  </si>
  <si>
    <t>智里東線</t>
    <rPh sb="0" eb="3">
      <t>チサトヒガシ</t>
    </rPh>
    <rPh sb="3" eb="4">
      <t>セン</t>
    </rPh>
    <phoneticPr fontId="1"/>
  </si>
  <si>
    <t>※令和2年9月より伍和・智里東線を伍和線、智里東線に分割、伍和デマンドタクシー運行開始</t>
    <rPh sb="1" eb="3">
      <t>レイワ</t>
    </rPh>
    <phoneticPr fontId="1"/>
  </si>
  <si>
    <t>令和4年度</t>
    <phoneticPr fontId="1"/>
  </si>
  <si>
    <t>4年度</t>
    <rPh sb="1" eb="3">
      <t>ネンド</t>
    </rPh>
    <rPh sb="2" eb="3">
      <t>ド</t>
    </rPh>
    <phoneticPr fontId="1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</si>
  <si>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"/>
  </si>
  <si>
    <t>5年</t>
    <rPh sb="1" eb="2">
      <t>ネン</t>
    </rPh>
    <phoneticPr fontId="1"/>
  </si>
  <si>
    <t>令和元年</t>
    <rPh sb="0" eb="2">
      <t>レイワ</t>
    </rPh>
    <phoneticPr fontId="1"/>
  </si>
  <si>
    <t>R元年度</t>
    <rPh sb="1" eb="2">
      <t>モト</t>
    </rPh>
    <rPh sb="2" eb="4">
      <t>ネンド</t>
    </rPh>
    <phoneticPr fontId="1"/>
  </si>
  <si>
    <t>令和5年度</t>
    <phoneticPr fontId="1"/>
  </si>
  <si>
    <t>5年度</t>
    <rPh sb="1" eb="3">
      <t>ネンド</t>
    </rPh>
    <rPh sb="2" eb="3">
      <t>ド</t>
    </rPh>
    <phoneticPr fontId="1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</si>
  <si>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1"/>
  </si>
  <si>
    <t>平成24年</t>
    <rPh sb="0" eb="2">
      <t>ヘイセイ</t>
    </rPh>
    <phoneticPr fontId="1"/>
  </si>
  <si>
    <t>令和７年３月31日現在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</si>
  <si>
    <t>会地処理区</t>
    <phoneticPr fontId="1"/>
  </si>
  <si>
    <t>特環公共下水道</t>
    <rPh sb="0" eb="1">
      <t>トク</t>
    </rPh>
    <rPh sb="2" eb="4">
      <t>コウキョウ</t>
    </rPh>
    <rPh sb="4" eb="7">
      <t>ゲスイドウ</t>
    </rPh>
    <phoneticPr fontId="1"/>
  </si>
  <si>
    <t>昼神処理区</t>
    <phoneticPr fontId="1"/>
  </si>
  <si>
    <t>農集排</t>
    <rPh sb="0" eb="1">
      <t>ノウ</t>
    </rPh>
    <rPh sb="1" eb="3">
      <t>シュウハイ</t>
    </rPh>
    <phoneticPr fontId="1"/>
  </si>
  <si>
    <t>大野処理区</t>
    <phoneticPr fontId="1"/>
  </si>
  <si>
    <t>浪合処理区</t>
    <phoneticPr fontId="1"/>
  </si>
  <si>
    <t>清内路処理区</t>
    <phoneticPr fontId="1"/>
  </si>
  <si>
    <t>個別処理区</t>
    <rPh sb="0" eb="2">
      <t>コベツ</t>
    </rPh>
    <rPh sb="2" eb="4">
      <t>ショリ</t>
    </rPh>
    <rPh sb="4" eb="5">
      <t>ク</t>
    </rPh>
    <phoneticPr fontId="1"/>
  </si>
  <si>
    <t>合併浄化槽</t>
    <phoneticPr fontId="1"/>
  </si>
  <si>
    <t>令和6年度</t>
    <phoneticPr fontId="1"/>
  </si>
  <si>
    <t>H25年度</t>
    <rPh sb="3" eb="4">
      <t>ネン</t>
    </rPh>
    <rPh sb="4" eb="5">
      <t>ド</t>
    </rPh>
    <phoneticPr fontId="1"/>
  </si>
  <si>
    <t>6年度</t>
    <rPh sb="1" eb="3">
      <t>ネンド</t>
    </rPh>
    <rPh sb="2" eb="3">
      <t>ド</t>
    </rPh>
    <phoneticPr fontId="1"/>
  </si>
  <si>
    <r>
      <t>令和７</t>
    </r>
    <r>
      <rPr>
        <sz val="11"/>
        <rFont val="ＭＳ Ｐゴシック"/>
        <family val="3"/>
        <charset val="128"/>
        <scheme val="minor"/>
      </rPr>
      <t>年４月１日現在</t>
    </r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</si>
  <si>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1"/>
  </si>
  <si>
    <t>農耕車</t>
    <rPh sb="0" eb="2">
      <t>ノウコウ</t>
    </rPh>
    <rPh sb="2" eb="3">
      <t>シャ</t>
    </rPh>
    <phoneticPr fontId="1"/>
  </si>
  <si>
    <t>特殊
作業車</t>
    <rPh sb="0" eb="2">
      <t>トクシュ</t>
    </rPh>
    <rPh sb="3" eb="6">
      <t>サギョウシャ</t>
    </rPh>
    <phoneticPr fontId="1"/>
  </si>
  <si>
    <t>原動機付
自転車</t>
    <rPh sb="0" eb="3">
      <t>ゲンドウキ</t>
    </rPh>
    <rPh sb="3" eb="4">
      <t>ツ</t>
    </rPh>
    <rPh sb="5" eb="8">
      <t>ジテンシャ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</si>
</sst>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82" formatCode="#,##0.0;[Red]\-#,##0.0"/>
    <numFmt numFmtId="184" formatCode="0.0%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0" fontId="11" fillId="0" borderId="0"/>
    <xf numFmtId="38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shrinkToFit="1"/>
    </xf>
    <xf numFmtId="0" fontId="0" fillId="0" borderId="1" xfId="0" applyBorder="1" applyAlignment="1">
      <alignment horizontal="center"/>
    </xf>
    <xf numFmtId="0" fontId="0" fillId="0" borderId="11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1" xfId="0" applyBorder="1"/>
    <xf numFmtId="0" fontId="8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shrinkToFit="1"/>
    </xf>
    <xf numFmtId="0" fontId="8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9" xfId="0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8" fillId="0" borderId="9" xfId="0" applyFont="1" applyBorder="1" applyAlignment="1">
      <alignment shrinkToFit="1"/>
    </xf>
    <xf numFmtId="0" fontId="12" fillId="0" borderId="0" xfId="0" applyFo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7" xfId="0" applyFont="1" applyBorder="1" applyAlignment="1">
      <alignment horizontal="right" shrinkToFit="1"/>
    </xf>
    <xf numFmtId="0" fontId="8" fillId="2" borderId="2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8" fillId="2" borderId="6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" shrinkToFit="1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6" xfId="0" applyFont="1" applyBorder="1" applyAlignment="1">
      <alignment horizontal="right" shrinkToFit="1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182" fontId="0" fillId="0" borderId="5" xfId="0" applyNumberFormat="1" applyBorder="1" applyAlignment="1">
      <alignment horizontal="right"/>
    </xf>
    <xf numFmtId="182" fontId="0" fillId="0" borderId="6" xfId="0" applyNumberFormat="1" applyBorder="1" applyAlignment="1">
      <alignment horizontal="right"/>
    </xf>
    <xf numFmtId="182" fontId="0" fillId="0" borderId="7" xfId="0" applyNumberFormat="1" applyBorder="1" applyAlignment="1">
      <alignment horizontal="right"/>
    </xf>
    <xf numFmtId="0" fontId="5" fillId="2" borderId="6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3" fontId="9" fillId="0" borderId="5" xfId="0" applyNumberFormat="1" applyFont="1" applyBorder="1" applyAlignment="1">
      <alignment vertical="center" shrinkToFit="1"/>
    </xf>
    <xf numFmtId="3" fontId="9" fillId="0" borderId="6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1" fillId="2" borderId="1" xfId="0" applyFont="1" applyFill="1" applyBorder="1" applyAlignment="1">
      <alignment horizontal="center" shrinkToFit="1"/>
    </xf>
    <xf numFmtId="184" fontId="11" fillId="0" borderId="1" xfId="8" applyNumberFormat="1" applyFont="1" applyFill="1" applyBorder="1" applyAlignment="1">
      <alignment shrinkToFit="1"/>
    </xf>
    <xf numFmtId="0" fontId="11" fillId="2" borderId="5" xfId="0" applyFont="1" applyFill="1" applyBorder="1" applyAlignment="1">
      <alignment horizontal="center" shrinkToFit="1"/>
    </xf>
    <xf numFmtId="0" fontId="11" fillId="2" borderId="6" xfId="0" applyFont="1" applyFill="1" applyBorder="1" applyAlignment="1">
      <alignment horizontal="center" shrinkToFit="1"/>
    </xf>
    <xf numFmtId="0" fontId="11" fillId="2" borderId="7" xfId="0" applyFont="1" applyFill="1" applyBorder="1" applyAlignment="1">
      <alignment horizontal="center" shrinkToFit="1"/>
    </xf>
    <xf numFmtId="3" fontId="11" fillId="0" borderId="5" xfId="0" applyNumberFormat="1" applyFont="1" applyBorder="1" applyAlignment="1">
      <alignment shrinkToFit="1"/>
    </xf>
    <xf numFmtId="3" fontId="11" fillId="0" borderId="6" xfId="0" applyNumberFormat="1" applyFont="1" applyBorder="1" applyAlignment="1">
      <alignment shrinkToFit="1"/>
    </xf>
    <xf numFmtId="3" fontId="11" fillId="0" borderId="7" xfId="0" applyNumberFormat="1" applyFont="1" applyBorder="1" applyAlignment="1">
      <alignment shrinkToFit="1"/>
    </xf>
    <xf numFmtId="0" fontId="11" fillId="0" borderId="5" xfId="0" applyFont="1" applyBorder="1" applyAlignment="1">
      <alignment shrinkToFit="1"/>
    </xf>
    <xf numFmtId="0" fontId="11" fillId="0" borderId="6" xfId="0" applyFont="1" applyBorder="1" applyAlignment="1">
      <alignment shrinkToFit="1"/>
    </xf>
    <xf numFmtId="0" fontId="11" fillId="0" borderId="7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shrinkToFi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shrinkToFit="1"/>
    </xf>
    <xf numFmtId="0" fontId="8" fillId="2" borderId="3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6" xfId="0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shrinkToFit="1"/>
    </xf>
  </cellXfs>
  <cellStyles count="9">
    <cellStyle name="パーセント" xfId="8" builtinId="5"/>
    <cellStyle name="桁区切り 2" xfId="5" xr:uid="{00000000-0005-0000-0000-000001000000}"/>
    <cellStyle name="桁区切り 3" xfId="2" xr:uid="{00000000-0005-0000-0000-000002000000}"/>
    <cellStyle name="桁区切り 4" xfId="4" xr:uid="{00000000-0005-0000-0000-000003000000}"/>
    <cellStyle name="標準" xfId="0" builtinId="0"/>
    <cellStyle name="標準 2" xfId="6" xr:uid="{00000000-0005-0000-0000-000005000000}"/>
    <cellStyle name="標準 2 3" xfId="1" xr:uid="{00000000-0005-0000-0000-000006000000}"/>
    <cellStyle name="標準 3" xfId="7" xr:uid="{00000000-0005-0000-0000-000007000000}"/>
    <cellStyle name="標準 4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ごみの収集量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351242859348461E-2"/>
          <c:y val="0.12595290295937286"/>
          <c:w val="0.8930801296896711"/>
          <c:h val="0.68085003906800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'21'!$AF$5</c:f>
              <c:strCache>
                <c:ptCount val="1"/>
                <c:pt idx="0">
                  <c:v>可燃物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'21'!$AG$4:$AR$4</c:f>
              <c:strCache>
                <c:ptCount val="12"/>
                <c:pt idx="0">
                  <c:v>H25年度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  <c:pt idx="5">
                  <c:v>30年度</c:v>
                </c:pt>
                <c:pt idx="6">
                  <c:v>R元年度</c:v>
                </c:pt>
                <c:pt idx="7">
                  <c:v>2年度</c:v>
                </c:pt>
                <c:pt idx="8">
                  <c:v>3年度</c:v>
                </c:pt>
                <c:pt idx="9">
                  <c:v>4年度</c:v>
                </c:pt>
                <c:pt idx="10">
                  <c:v>5年度</c:v>
                </c:pt>
                <c:pt idx="11">
                  <c:v>6年度</c:v>
                </c:pt>
              </c:strCache>
            </c:strRef>
          </c:cat>
          <c:val>
            <c:numRef>
              <c:f>'21'!$AG$5:$AR$5</c:f>
              <c:numCache>
                <c:formatCode>General</c:formatCode>
                <c:ptCount val="12"/>
                <c:pt idx="0">
                  <c:v>254</c:v>
                </c:pt>
                <c:pt idx="1">
                  <c:v>259</c:v>
                </c:pt>
                <c:pt idx="2">
                  <c:v>273</c:v>
                </c:pt>
                <c:pt idx="3">
                  <c:v>262</c:v>
                </c:pt>
                <c:pt idx="4">
                  <c:v>426</c:v>
                </c:pt>
                <c:pt idx="5">
                  <c:v>582</c:v>
                </c:pt>
                <c:pt idx="6">
                  <c:v>584</c:v>
                </c:pt>
                <c:pt idx="7">
                  <c:v>617</c:v>
                </c:pt>
                <c:pt idx="8">
                  <c:v>597</c:v>
                </c:pt>
                <c:pt idx="9">
                  <c:v>599</c:v>
                </c:pt>
                <c:pt idx="10">
                  <c:v>570</c:v>
                </c:pt>
                <c:pt idx="11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9-4AC1-BB6C-FE182F66E649}"/>
            </c:ext>
          </c:extLst>
        </c:ser>
        <c:ser>
          <c:idx val="1"/>
          <c:order val="1"/>
          <c:tx>
            <c:strRef>
              <c:f>'21'!$AF$6</c:f>
              <c:strCache>
                <c:ptCount val="1"/>
                <c:pt idx="0">
                  <c:v>不燃物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'21'!$AG$4:$AR$4</c:f>
              <c:strCache>
                <c:ptCount val="12"/>
                <c:pt idx="0">
                  <c:v>H25年度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  <c:pt idx="5">
                  <c:v>30年度</c:v>
                </c:pt>
                <c:pt idx="6">
                  <c:v>R元年度</c:v>
                </c:pt>
                <c:pt idx="7">
                  <c:v>2年度</c:v>
                </c:pt>
                <c:pt idx="8">
                  <c:v>3年度</c:v>
                </c:pt>
                <c:pt idx="9">
                  <c:v>4年度</c:v>
                </c:pt>
                <c:pt idx="10">
                  <c:v>5年度</c:v>
                </c:pt>
                <c:pt idx="11">
                  <c:v>6年度</c:v>
                </c:pt>
              </c:strCache>
            </c:strRef>
          </c:cat>
          <c:val>
            <c:numRef>
              <c:f>'21'!$AG$6:$AR$6</c:f>
              <c:numCache>
                <c:formatCode>General</c:formatCode>
                <c:ptCount val="12"/>
                <c:pt idx="0">
                  <c:v>33</c:v>
                </c:pt>
                <c:pt idx="1">
                  <c:v>35</c:v>
                </c:pt>
                <c:pt idx="2">
                  <c:v>34</c:v>
                </c:pt>
                <c:pt idx="3">
                  <c:v>36</c:v>
                </c:pt>
                <c:pt idx="4">
                  <c:v>30</c:v>
                </c:pt>
                <c:pt idx="5">
                  <c:v>12</c:v>
                </c:pt>
                <c:pt idx="6">
                  <c:v>13</c:v>
                </c:pt>
                <c:pt idx="7">
                  <c:v>19</c:v>
                </c:pt>
                <c:pt idx="8">
                  <c:v>20</c:v>
                </c:pt>
                <c:pt idx="9">
                  <c:v>16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9-4AC1-BB6C-FE182F66E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1335424"/>
        <c:axId val="101336960"/>
      </c:barChart>
      <c:catAx>
        <c:axId val="1013354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336960"/>
        <c:crosses val="autoZero"/>
        <c:auto val="1"/>
        <c:lblAlgn val="ctr"/>
        <c:lblOffset val="100"/>
        <c:noMultiLvlLbl val="0"/>
      </c:catAx>
      <c:valAx>
        <c:axId val="101336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（単位：ｔ ）</a:t>
                </a:r>
              </a:p>
            </c:rich>
          </c:tx>
          <c:layout>
            <c:manualLayout>
              <c:xMode val="edge"/>
              <c:yMode val="edge"/>
              <c:x val="0.78508536706013443"/>
              <c:y val="5.06396836549297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33542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8777505428189087"/>
          <c:y val="0.89776874670297613"/>
          <c:w val="0.41876656443794169"/>
          <c:h val="8.068592485894063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し尿・雑排水汚泥の収集量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351242859348461E-2"/>
          <c:y val="0.12209364693426492"/>
          <c:w val="0.8930801296896711"/>
          <c:h val="0.68470944750308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'21'!$AF$8</c:f>
              <c:strCache>
                <c:ptCount val="1"/>
                <c:pt idx="0">
                  <c:v>し尿・雑排水（kL）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'21'!$AG$4:$AR$4</c:f>
              <c:strCache>
                <c:ptCount val="12"/>
                <c:pt idx="0">
                  <c:v>H25年度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  <c:pt idx="5">
                  <c:v>30年度</c:v>
                </c:pt>
                <c:pt idx="6">
                  <c:v>R元年度</c:v>
                </c:pt>
                <c:pt idx="7">
                  <c:v>2年度</c:v>
                </c:pt>
                <c:pt idx="8">
                  <c:v>3年度</c:v>
                </c:pt>
                <c:pt idx="9">
                  <c:v>4年度</c:v>
                </c:pt>
                <c:pt idx="10">
                  <c:v>5年度</c:v>
                </c:pt>
                <c:pt idx="11">
                  <c:v>6年度</c:v>
                </c:pt>
              </c:strCache>
            </c:strRef>
          </c:cat>
          <c:val>
            <c:numRef>
              <c:f>'21'!$AG$8:$AR$8</c:f>
              <c:numCache>
                <c:formatCode>General</c:formatCode>
                <c:ptCount val="12"/>
                <c:pt idx="0">
                  <c:v>850</c:v>
                </c:pt>
                <c:pt idx="1">
                  <c:v>733</c:v>
                </c:pt>
                <c:pt idx="2">
                  <c:v>706</c:v>
                </c:pt>
                <c:pt idx="3">
                  <c:v>695</c:v>
                </c:pt>
                <c:pt idx="4">
                  <c:v>667</c:v>
                </c:pt>
                <c:pt idx="5">
                  <c:v>617</c:v>
                </c:pt>
                <c:pt idx="6">
                  <c:v>609</c:v>
                </c:pt>
                <c:pt idx="7">
                  <c:v>532</c:v>
                </c:pt>
                <c:pt idx="8">
                  <c:v>528</c:v>
                </c:pt>
                <c:pt idx="9">
                  <c:v>505</c:v>
                </c:pt>
                <c:pt idx="10">
                  <c:v>529</c:v>
                </c:pt>
                <c:pt idx="11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6-4251-A119-9839DE4A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1378688"/>
        <c:axId val="101257600"/>
      </c:barChart>
      <c:catAx>
        <c:axId val="1013786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57600"/>
        <c:crosses val="autoZero"/>
        <c:auto val="1"/>
        <c:lblAlgn val="ctr"/>
        <c:lblOffset val="100"/>
        <c:noMultiLvlLbl val="0"/>
      </c:catAx>
      <c:valAx>
        <c:axId val="101257600"/>
        <c:scaling>
          <c:orientation val="minMax"/>
          <c:max val="200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>
                    <a:solidFill>
                      <a:schemeClr val="tx1"/>
                    </a:solidFill>
                  </a:rPr>
                  <a:t>（単位：</a:t>
                </a:r>
                <a:r>
                  <a:rPr lang="en-US" altLang="ja-JP" sz="900">
                    <a:solidFill>
                      <a:schemeClr val="tx1"/>
                    </a:solidFill>
                  </a:rPr>
                  <a:t>kL</a:t>
                </a:r>
                <a:r>
                  <a:rPr lang="ja-JP" altLang="en-US" sz="900">
                    <a:solidFill>
                      <a:schemeClr val="tx1"/>
                    </a:solidFill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7931185963811449"/>
              <c:y val="5.44990866626614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378688"/>
        <c:crosses val="autoZero"/>
        <c:crossBetween val="between"/>
        <c:majorUnit val="400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8777505428189087"/>
          <c:y val="0.89776874670297613"/>
          <c:w val="0.41876656443794169"/>
          <c:h val="8.068592485894063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30645</xdr:colOff>
      <xdr:row>15</xdr:row>
      <xdr:rowOff>28575</xdr:rowOff>
    </xdr:from>
    <xdr:to>
      <xdr:col>14</xdr:col>
      <xdr:colOff>154885</xdr:colOff>
      <xdr:row>35</xdr:row>
      <xdr:rowOff>166688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2C4EC3-310E-4A8C-9715-E546F1C30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22363</xdr:colOff>
      <xdr:row>15</xdr:row>
      <xdr:rowOff>19051</xdr:rowOff>
    </xdr:from>
    <xdr:to>
      <xdr:col>29</xdr:col>
      <xdr:colOff>171450</xdr:colOff>
      <xdr:row>35</xdr:row>
      <xdr:rowOff>166689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3074AA-8EB6-489D-803F-A6132D677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92D050"/>
  </sheetPr>
  <dimension ref="A2:AD57"/>
  <sheetViews>
    <sheetView tabSelected="1" view="pageBreakPreview" zoomScaleNormal="100" zoomScaleSheetLayoutView="100" workbookViewId="0">
      <selection activeCell="S22" sqref="S22"/>
    </sheetView>
  </sheetViews>
  <sheetFormatPr defaultColWidth="2.875" defaultRowHeight="13.5"/>
  <cols>
    <col min="1" max="29" width="3.125" customWidth="1"/>
  </cols>
  <sheetData>
    <row r="2" spans="1:28" s="25" customFormat="1" ht="15" customHeight="1">
      <c r="A2" s="7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9"/>
      <c r="AB2" s="9"/>
    </row>
    <row r="3" spans="1:2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Z3" s="24"/>
      <c r="AA3" s="24"/>
      <c r="AB3" s="19" t="s">
        <v>3</v>
      </c>
    </row>
    <row r="4" spans="1:28">
      <c r="A4" s="67" t="s">
        <v>7</v>
      </c>
      <c r="B4" s="68"/>
      <c r="C4" s="69"/>
      <c r="D4" s="67" t="s">
        <v>14</v>
      </c>
      <c r="E4" s="68"/>
      <c r="F4" s="69"/>
      <c r="G4" s="67" t="s">
        <v>15</v>
      </c>
      <c r="H4" s="68"/>
      <c r="I4" s="69"/>
      <c r="J4" s="67" t="s">
        <v>16</v>
      </c>
      <c r="K4" s="68"/>
      <c r="L4" s="69"/>
      <c r="M4" s="29" t="s">
        <v>17</v>
      </c>
      <c r="N4" s="31"/>
      <c r="O4" s="30"/>
      <c r="P4" s="67" t="s">
        <v>18</v>
      </c>
      <c r="Q4" s="68"/>
      <c r="R4" s="68"/>
      <c r="S4" s="68"/>
      <c r="T4" s="67" t="s">
        <v>19</v>
      </c>
      <c r="U4" s="68"/>
      <c r="V4" s="69"/>
      <c r="W4" s="67" t="s">
        <v>20</v>
      </c>
      <c r="X4" s="68"/>
      <c r="Y4" s="69"/>
      <c r="Z4" s="67" t="s">
        <v>0</v>
      </c>
      <c r="AA4" s="68"/>
      <c r="AB4" s="69"/>
    </row>
    <row r="5" spans="1:28">
      <c r="A5" s="70" t="s">
        <v>103</v>
      </c>
      <c r="B5" s="71"/>
      <c r="C5" s="72"/>
      <c r="D5" s="54">
        <v>105</v>
      </c>
      <c r="E5" s="52"/>
      <c r="F5" s="53"/>
      <c r="G5" s="54">
        <v>10</v>
      </c>
      <c r="H5" s="52"/>
      <c r="I5" s="53"/>
      <c r="J5" s="54">
        <v>19</v>
      </c>
      <c r="K5" s="52"/>
      <c r="L5" s="53"/>
      <c r="M5" s="54">
        <v>14</v>
      </c>
      <c r="N5" s="52"/>
      <c r="O5" s="53"/>
      <c r="P5" s="58">
        <v>17</v>
      </c>
      <c r="Q5" s="59"/>
      <c r="R5" s="59"/>
      <c r="S5" s="59"/>
      <c r="T5" s="54">
        <v>17</v>
      </c>
      <c r="U5" s="52"/>
      <c r="V5" s="53"/>
      <c r="W5" s="54">
        <v>0</v>
      </c>
      <c r="X5" s="52"/>
      <c r="Y5" s="53"/>
      <c r="Z5" s="54">
        <v>28</v>
      </c>
      <c r="AA5" s="52"/>
      <c r="AB5" s="53"/>
    </row>
    <row r="6" spans="1:28">
      <c r="A6" s="70" t="s">
        <v>8</v>
      </c>
      <c r="B6" s="71"/>
      <c r="C6" s="72"/>
      <c r="D6" s="54">
        <v>87</v>
      </c>
      <c r="E6" s="52"/>
      <c r="F6" s="53"/>
      <c r="G6" s="54">
        <v>7</v>
      </c>
      <c r="H6" s="52"/>
      <c r="I6" s="53"/>
      <c r="J6" s="54">
        <v>16</v>
      </c>
      <c r="K6" s="52"/>
      <c r="L6" s="53"/>
      <c r="M6" s="54">
        <v>13</v>
      </c>
      <c r="N6" s="52"/>
      <c r="O6" s="53"/>
      <c r="P6" s="58">
        <v>9</v>
      </c>
      <c r="Q6" s="59"/>
      <c r="R6" s="59"/>
      <c r="S6" s="59"/>
      <c r="T6" s="54">
        <v>16</v>
      </c>
      <c r="U6" s="52"/>
      <c r="V6" s="53"/>
      <c r="W6" s="54">
        <v>1</v>
      </c>
      <c r="X6" s="52"/>
      <c r="Y6" s="53"/>
      <c r="Z6" s="54">
        <v>25</v>
      </c>
      <c r="AA6" s="52"/>
      <c r="AB6" s="53"/>
    </row>
    <row r="7" spans="1:28">
      <c r="A7" s="70" t="s">
        <v>9</v>
      </c>
      <c r="B7" s="71"/>
      <c r="C7" s="72"/>
      <c r="D7" s="54">
        <v>79</v>
      </c>
      <c r="E7" s="52"/>
      <c r="F7" s="53"/>
      <c r="G7" s="54">
        <v>5</v>
      </c>
      <c r="H7" s="52"/>
      <c r="I7" s="53"/>
      <c r="J7" s="54">
        <v>17</v>
      </c>
      <c r="K7" s="52"/>
      <c r="L7" s="53"/>
      <c r="M7" s="54">
        <v>11</v>
      </c>
      <c r="N7" s="52"/>
      <c r="O7" s="53"/>
      <c r="P7" s="58">
        <v>9</v>
      </c>
      <c r="Q7" s="59"/>
      <c r="R7" s="59"/>
      <c r="S7" s="59"/>
      <c r="T7" s="54">
        <v>15</v>
      </c>
      <c r="U7" s="52"/>
      <c r="V7" s="53"/>
      <c r="W7" s="54">
        <v>2</v>
      </c>
      <c r="X7" s="52"/>
      <c r="Y7" s="53"/>
      <c r="Z7" s="54">
        <v>20</v>
      </c>
      <c r="AA7" s="52"/>
      <c r="AB7" s="53"/>
    </row>
    <row r="8" spans="1:28">
      <c r="A8" s="70" t="s">
        <v>10</v>
      </c>
      <c r="B8" s="71"/>
      <c r="C8" s="72"/>
      <c r="D8" s="54">
        <v>75</v>
      </c>
      <c r="E8" s="52"/>
      <c r="F8" s="53"/>
      <c r="G8" s="54">
        <v>6</v>
      </c>
      <c r="H8" s="52"/>
      <c r="I8" s="53"/>
      <c r="J8" s="54">
        <v>13</v>
      </c>
      <c r="K8" s="52"/>
      <c r="L8" s="53"/>
      <c r="M8" s="54">
        <v>8</v>
      </c>
      <c r="N8" s="52"/>
      <c r="O8" s="53"/>
      <c r="P8" s="58">
        <v>10</v>
      </c>
      <c r="Q8" s="59"/>
      <c r="R8" s="59"/>
      <c r="S8" s="59"/>
      <c r="T8" s="54">
        <v>27</v>
      </c>
      <c r="U8" s="52"/>
      <c r="V8" s="53"/>
      <c r="W8" s="54">
        <v>2</v>
      </c>
      <c r="X8" s="52"/>
      <c r="Y8" s="53"/>
      <c r="Z8" s="54">
        <v>9</v>
      </c>
      <c r="AA8" s="52"/>
      <c r="AB8" s="53"/>
    </row>
    <row r="9" spans="1:28">
      <c r="A9" s="70" t="s">
        <v>11</v>
      </c>
      <c r="B9" s="71"/>
      <c r="C9" s="72"/>
      <c r="D9" s="54">
        <v>94</v>
      </c>
      <c r="E9" s="52"/>
      <c r="F9" s="53"/>
      <c r="G9" s="54">
        <v>6</v>
      </c>
      <c r="H9" s="52"/>
      <c r="I9" s="53"/>
      <c r="J9" s="54">
        <v>12</v>
      </c>
      <c r="K9" s="52"/>
      <c r="L9" s="53"/>
      <c r="M9" s="54">
        <v>11</v>
      </c>
      <c r="N9" s="52"/>
      <c r="O9" s="53"/>
      <c r="P9" s="58">
        <v>14</v>
      </c>
      <c r="Q9" s="59"/>
      <c r="R9" s="59"/>
      <c r="S9" s="59"/>
      <c r="T9" s="54">
        <v>22</v>
      </c>
      <c r="U9" s="52"/>
      <c r="V9" s="53"/>
      <c r="W9" s="54">
        <v>2</v>
      </c>
      <c r="X9" s="52"/>
      <c r="Y9" s="53"/>
      <c r="Z9" s="54">
        <v>27</v>
      </c>
      <c r="AA9" s="52"/>
      <c r="AB9" s="53"/>
    </row>
    <row r="10" spans="1:28" ht="13.5" customHeight="1">
      <c r="A10" s="70" t="s">
        <v>12</v>
      </c>
      <c r="B10" s="71"/>
      <c r="C10" s="72"/>
      <c r="D10" s="54">
        <v>95</v>
      </c>
      <c r="E10" s="52"/>
      <c r="F10" s="53"/>
      <c r="G10" s="54">
        <v>4</v>
      </c>
      <c r="H10" s="52"/>
      <c r="I10" s="53"/>
      <c r="J10" s="54">
        <v>13</v>
      </c>
      <c r="K10" s="52"/>
      <c r="L10" s="53"/>
      <c r="M10" s="54">
        <v>16</v>
      </c>
      <c r="N10" s="52"/>
      <c r="O10" s="53"/>
      <c r="P10" s="58">
        <v>10</v>
      </c>
      <c r="Q10" s="59"/>
      <c r="R10" s="59"/>
      <c r="S10" s="59"/>
      <c r="T10" s="54">
        <v>22</v>
      </c>
      <c r="U10" s="52"/>
      <c r="V10" s="53"/>
      <c r="W10" s="54">
        <v>2</v>
      </c>
      <c r="X10" s="52"/>
      <c r="Y10" s="53"/>
      <c r="Z10" s="54">
        <v>28</v>
      </c>
      <c r="AA10" s="52"/>
      <c r="AB10" s="53"/>
    </row>
    <row r="11" spans="1:28">
      <c r="A11" s="70" t="s">
        <v>59</v>
      </c>
      <c r="B11" s="71"/>
      <c r="C11" s="72"/>
      <c r="D11" s="54">
        <v>110</v>
      </c>
      <c r="E11" s="52"/>
      <c r="F11" s="53"/>
      <c r="G11" s="54">
        <v>6</v>
      </c>
      <c r="H11" s="52"/>
      <c r="I11" s="53"/>
      <c r="J11" s="54">
        <v>14</v>
      </c>
      <c r="K11" s="52"/>
      <c r="L11" s="53"/>
      <c r="M11" s="54">
        <v>30</v>
      </c>
      <c r="N11" s="52"/>
      <c r="O11" s="53"/>
      <c r="P11" s="58">
        <v>4</v>
      </c>
      <c r="Q11" s="59"/>
      <c r="R11" s="59"/>
      <c r="S11" s="59"/>
      <c r="T11" s="54">
        <v>29</v>
      </c>
      <c r="U11" s="52"/>
      <c r="V11" s="53"/>
      <c r="W11" s="54">
        <v>0</v>
      </c>
      <c r="X11" s="52"/>
      <c r="Y11" s="53"/>
      <c r="Z11" s="54">
        <v>27</v>
      </c>
      <c r="AA11" s="52"/>
      <c r="AB11" s="53"/>
    </row>
    <row r="12" spans="1:28">
      <c r="A12" s="70" t="s">
        <v>98</v>
      </c>
      <c r="B12" s="71"/>
      <c r="C12" s="72"/>
      <c r="D12" s="54">
        <v>101</v>
      </c>
      <c r="E12" s="52"/>
      <c r="F12" s="53"/>
      <c r="G12" s="54">
        <v>7</v>
      </c>
      <c r="H12" s="52"/>
      <c r="I12" s="53"/>
      <c r="J12" s="54">
        <v>14</v>
      </c>
      <c r="K12" s="52"/>
      <c r="L12" s="53"/>
      <c r="M12" s="54">
        <v>9</v>
      </c>
      <c r="N12" s="52"/>
      <c r="O12" s="53"/>
      <c r="P12" s="58">
        <v>12</v>
      </c>
      <c r="Q12" s="59"/>
      <c r="R12" s="59"/>
      <c r="S12" s="59"/>
      <c r="T12" s="54">
        <v>31</v>
      </c>
      <c r="U12" s="52"/>
      <c r="V12" s="53"/>
      <c r="W12" s="54">
        <v>1</v>
      </c>
      <c r="X12" s="52"/>
      <c r="Y12" s="53"/>
      <c r="Z12" s="54">
        <v>27</v>
      </c>
      <c r="AA12" s="52"/>
      <c r="AB12" s="53"/>
    </row>
    <row r="13" spans="1:28">
      <c r="A13" s="70" t="s">
        <v>67</v>
      </c>
      <c r="B13" s="71"/>
      <c r="C13" s="72"/>
      <c r="D13" s="54">
        <v>90</v>
      </c>
      <c r="E13" s="52"/>
      <c r="F13" s="53"/>
      <c r="G13" s="54">
        <v>4</v>
      </c>
      <c r="H13" s="52"/>
      <c r="I13" s="53"/>
      <c r="J13" s="54">
        <v>14</v>
      </c>
      <c r="K13" s="52"/>
      <c r="L13" s="53"/>
      <c r="M13" s="54">
        <v>15</v>
      </c>
      <c r="N13" s="52"/>
      <c r="O13" s="53"/>
      <c r="P13" s="58">
        <v>13</v>
      </c>
      <c r="Q13" s="59"/>
      <c r="R13" s="59"/>
      <c r="S13" s="59"/>
      <c r="T13" s="54">
        <v>32</v>
      </c>
      <c r="U13" s="52"/>
      <c r="V13" s="53"/>
      <c r="W13" s="54">
        <v>4</v>
      </c>
      <c r="X13" s="52"/>
      <c r="Y13" s="53"/>
      <c r="Z13" s="54">
        <v>8</v>
      </c>
      <c r="AA13" s="52"/>
      <c r="AB13" s="53"/>
    </row>
    <row r="14" spans="1:28">
      <c r="A14" s="70" t="s">
        <v>66</v>
      </c>
      <c r="B14" s="71"/>
      <c r="C14" s="72"/>
      <c r="D14" s="54">
        <v>101</v>
      </c>
      <c r="E14" s="52"/>
      <c r="F14" s="53"/>
      <c r="G14" s="54">
        <v>3</v>
      </c>
      <c r="H14" s="52"/>
      <c r="I14" s="53"/>
      <c r="J14" s="54">
        <v>12</v>
      </c>
      <c r="K14" s="52"/>
      <c r="L14" s="53"/>
      <c r="M14" s="54">
        <v>12</v>
      </c>
      <c r="N14" s="52"/>
      <c r="O14" s="53"/>
      <c r="P14" s="54">
        <v>10</v>
      </c>
      <c r="Q14" s="52"/>
      <c r="R14" s="52"/>
      <c r="S14" s="52"/>
      <c r="T14" s="54">
        <v>46</v>
      </c>
      <c r="U14" s="52"/>
      <c r="V14" s="53"/>
      <c r="W14" s="54">
        <v>5</v>
      </c>
      <c r="X14" s="52"/>
      <c r="Y14" s="53"/>
      <c r="Z14" s="54">
        <v>13</v>
      </c>
      <c r="AA14" s="52"/>
      <c r="AB14" s="53"/>
    </row>
    <row r="15" spans="1:28">
      <c r="A15" s="70" t="s">
        <v>90</v>
      </c>
      <c r="B15" s="71"/>
      <c r="C15" s="72"/>
      <c r="D15" s="54">
        <v>92</v>
      </c>
      <c r="E15" s="52"/>
      <c r="F15" s="53"/>
      <c r="G15" s="54">
        <v>3</v>
      </c>
      <c r="H15" s="52"/>
      <c r="I15" s="53"/>
      <c r="J15" s="54">
        <v>21</v>
      </c>
      <c r="K15" s="52"/>
      <c r="L15" s="53"/>
      <c r="M15" s="54">
        <v>10</v>
      </c>
      <c r="N15" s="52"/>
      <c r="O15" s="53"/>
      <c r="P15" s="54">
        <v>11</v>
      </c>
      <c r="Q15" s="52"/>
      <c r="R15" s="52"/>
      <c r="S15" s="52"/>
      <c r="T15" s="54">
        <v>28</v>
      </c>
      <c r="U15" s="52"/>
      <c r="V15" s="53"/>
      <c r="W15" s="54">
        <v>0</v>
      </c>
      <c r="X15" s="52"/>
      <c r="Y15" s="53"/>
      <c r="Z15" s="54">
        <v>19</v>
      </c>
      <c r="AA15" s="52"/>
      <c r="AB15" s="53"/>
    </row>
    <row r="16" spans="1:28">
      <c r="A16" s="70" t="s">
        <v>97</v>
      </c>
      <c r="B16" s="71"/>
      <c r="C16" s="72"/>
      <c r="D16" s="54">
        <v>94</v>
      </c>
      <c r="E16" s="52"/>
      <c r="F16" s="53"/>
      <c r="G16" s="54">
        <v>2</v>
      </c>
      <c r="H16" s="52"/>
      <c r="I16" s="53"/>
      <c r="J16" s="54">
        <v>15</v>
      </c>
      <c r="K16" s="52"/>
      <c r="L16" s="53"/>
      <c r="M16" s="54">
        <v>9</v>
      </c>
      <c r="N16" s="52"/>
      <c r="O16" s="53"/>
      <c r="P16" s="54">
        <v>13</v>
      </c>
      <c r="Q16" s="52"/>
      <c r="R16" s="52"/>
      <c r="S16" s="52"/>
      <c r="T16" s="54">
        <v>26</v>
      </c>
      <c r="U16" s="52"/>
      <c r="V16" s="53"/>
      <c r="W16" s="54">
        <v>2</v>
      </c>
      <c r="X16" s="52"/>
      <c r="Y16" s="53"/>
      <c r="Z16" s="54">
        <v>27</v>
      </c>
      <c r="AA16" s="52"/>
      <c r="AB16" s="53"/>
    </row>
    <row r="17" spans="1:30">
      <c r="A17" s="70" t="s">
        <v>2</v>
      </c>
      <c r="B17" s="71"/>
      <c r="C17" s="72"/>
      <c r="D17" s="54">
        <v>94</v>
      </c>
      <c r="E17" s="52"/>
      <c r="F17" s="53"/>
      <c r="G17" s="54">
        <v>6</v>
      </c>
      <c r="H17" s="52"/>
      <c r="I17" s="53"/>
      <c r="J17" s="54">
        <v>14</v>
      </c>
      <c r="K17" s="52"/>
      <c r="L17" s="53"/>
      <c r="M17" s="54">
        <v>16</v>
      </c>
      <c r="N17" s="52"/>
      <c r="O17" s="53"/>
      <c r="P17" s="54">
        <v>14</v>
      </c>
      <c r="Q17" s="52"/>
      <c r="R17" s="52"/>
      <c r="S17" s="52"/>
      <c r="T17" s="54">
        <v>25</v>
      </c>
      <c r="U17" s="52"/>
      <c r="V17" s="53"/>
      <c r="W17" s="54">
        <v>2</v>
      </c>
      <c r="X17" s="52"/>
      <c r="Y17" s="53"/>
      <c r="Z17" s="54">
        <v>17</v>
      </c>
      <c r="AA17" s="52"/>
      <c r="AB17" s="53"/>
    </row>
    <row r="18" spans="1:30" ht="13.5" customHeight="1"/>
    <row r="19" spans="1:30" ht="13.5" customHeight="1">
      <c r="A19" s="38" t="s">
        <v>21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  <c r="AC19" s="17"/>
      <c r="AD19" s="17"/>
    </row>
    <row r="20" spans="1:30" ht="13.5" customHeight="1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  <c r="AC20" s="17"/>
      <c r="AD20" s="17"/>
    </row>
    <row r="21" spans="1:30" ht="13.5" customHeight="1"/>
    <row r="22" spans="1:30" ht="13.5" customHeight="1"/>
    <row r="23" spans="1:30" ht="15" customHeight="1">
      <c r="A23" s="2" t="s">
        <v>22</v>
      </c>
      <c r="B23" s="1"/>
    </row>
    <row r="24" spans="1:30" ht="13.5" customHeight="1"/>
    <row r="25" spans="1:30" ht="13.5" customHeight="1">
      <c r="A25" s="35"/>
      <c r="B25" s="36"/>
      <c r="C25" s="36"/>
      <c r="D25" s="36"/>
      <c r="E25" s="37"/>
      <c r="F25" s="35" t="s">
        <v>23</v>
      </c>
      <c r="G25" s="36"/>
      <c r="H25" s="36"/>
      <c r="I25" s="36"/>
      <c r="J25" s="37"/>
      <c r="K25" s="35" t="s">
        <v>24</v>
      </c>
      <c r="L25" s="36"/>
      <c r="M25" s="36"/>
      <c r="N25" s="36"/>
      <c r="O25" s="37"/>
      <c r="P25" s="35" t="s">
        <v>25</v>
      </c>
      <c r="Q25" s="36"/>
      <c r="R25" s="36"/>
      <c r="S25" s="37"/>
      <c r="T25" s="35" t="s">
        <v>26</v>
      </c>
      <c r="U25" s="36"/>
      <c r="V25" s="36"/>
      <c r="W25" s="36"/>
      <c r="X25" s="37"/>
      <c r="Y25" s="35" t="s">
        <v>27</v>
      </c>
      <c r="Z25" s="36"/>
      <c r="AA25" s="36"/>
      <c r="AB25" s="37"/>
    </row>
    <row r="26" spans="1:30">
      <c r="A26" s="32" t="s">
        <v>28</v>
      </c>
      <c r="B26" s="33"/>
      <c r="C26" s="33"/>
      <c r="D26" s="33"/>
      <c r="E26" s="34"/>
      <c r="F26" s="78">
        <v>48492</v>
      </c>
      <c r="G26" s="79"/>
      <c r="H26" s="79"/>
      <c r="I26" s="79"/>
      <c r="J26" s="80"/>
      <c r="K26" s="78">
        <v>40332</v>
      </c>
      <c r="L26" s="79"/>
      <c r="M26" s="79"/>
      <c r="N26" s="79"/>
      <c r="O26" s="80"/>
      <c r="P26" s="88">
        <v>83.2</v>
      </c>
      <c r="Q26" s="89"/>
      <c r="R26" s="89"/>
      <c r="S26" s="90"/>
      <c r="T26" s="78">
        <v>44794</v>
      </c>
      <c r="U26" s="79"/>
      <c r="V26" s="79"/>
      <c r="W26" s="79"/>
      <c r="X26" s="80"/>
      <c r="Y26" s="88">
        <v>92.4</v>
      </c>
      <c r="Z26" s="89"/>
      <c r="AA26" s="89"/>
      <c r="AB26" s="90"/>
    </row>
    <row r="27" spans="1:30">
      <c r="A27" s="32" t="s">
        <v>29</v>
      </c>
      <c r="B27" s="33"/>
      <c r="C27" s="33"/>
      <c r="D27" s="33"/>
      <c r="E27" s="34"/>
      <c r="F27" s="78">
        <v>40783</v>
      </c>
      <c r="G27" s="79"/>
      <c r="H27" s="79"/>
      <c r="I27" s="79"/>
      <c r="J27" s="80"/>
      <c r="K27" s="78">
        <v>28804</v>
      </c>
      <c r="L27" s="79"/>
      <c r="M27" s="79"/>
      <c r="N27" s="79"/>
      <c r="O27" s="80"/>
      <c r="P27" s="88">
        <v>70.599999999999994</v>
      </c>
      <c r="Q27" s="89"/>
      <c r="R27" s="89"/>
      <c r="S27" s="90"/>
      <c r="T27" s="78">
        <v>37344</v>
      </c>
      <c r="U27" s="79"/>
      <c r="V27" s="79"/>
      <c r="W27" s="79"/>
      <c r="X27" s="80"/>
      <c r="Y27" s="88">
        <v>91.6</v>
      </c>
      <c r="Z27" s="89"/>
      <c r="AA27" s="89"/>
      <c r="AB27" s="90"/>
    </row>
    <row r="28" spans="1:30" ht="13.5" customHeight="1">
      <c r="A28" s="32" t="s">
        <v>0</v>
      </c>
      <c r="B28" s="33"/>
      <c r="C28" s="33"/>
      <c r="D28" s="33"/>
      <c r="E28" s="34"/>
      <c r="F28" s="78">
        <v>203244</v>
      </c>
      <c r="G28" s="79"/>
      <c r="H28" s="79"/>
      <c r="I28" s="79"/>
      <c r="J28" s="80"/>
      <c r="K28" s="78">
        <v>100576</v>
      </c>
      <c r="L28" s="79"/>
      <c r="M28" s="79"/>
      <c r="N28" s="79"/>
      <c r="O28" s="80"/>
      <c r="P28" s="88">
        <v>49.5</v>
      </c>
      <c r="Q28" s="89"/>
      <c r="R28" s="89"/>
      <c r="S28" s="90"/>
      <c r="T28" s="78">
        <v>117579</v>
      </c>
      <c r="U28" s="79"/>
      <c r="V28" s="79"/>
      <c r="W28" s="79"/>
      <c r="X28" s="80"/>
      <c r="Y28" s="88">
        <v>57.9</v>
      </c>
      <c r="Z28" s="89"/>
      <c r="AA28" s="89"/>
      <c r="AB28" s="90"/>
    </row>
    <row r="29" spans="1:30" ht="13.5" customHeight="1">
      <c r="A29" s="32" t="s">
        <v>4</v>
      </c>
      <c r="B29" s="33"/>
      <c r="C29" s="33"/>
      <c r="D29" s="33"/>
      <c r="E29" s="34"/>
      <c r="F29" s="78">
        <v>292519</v>
      </c>
      <c r="G29" s="79"/>
      <c r="H29" s="79"/>
      <c r="I29" s="79"/>
      <c r="J29" s="80"/>
      <c r="K29" s="78">
        <v>169712</v>
      </c>
      <c r="L29" s="79"/>
      <c r="M29" s="79"/>
      <c r="N29" s="79"/>
      <c r="O29" s="80"/>
      <c r="P29" s="88">
        <v>58</v>
      </c>
      <c r="Q29" s="89"/>
      <c r="R29" s="89"/>
      <c r="S29" s="90"/>
      <c r="T29" s="78">
        <v>199717</v>
      </c>
      <c r="U29" s="79"/>
      <c r="V29" s="79"/>
      <c r="W29" s="79"/>
      <c r="X29" s="80"/>
      <c r="Y29" s="88">
        <v>68.3</v>
      </c>
      <c r="Z29" s="89"/>
      <c r="AA29" s="89"/>
      <c r="AB29" s="90"/>
      <c r="AC29" s="6"/>
    </row>
    <row r="30" spans="1:30" ht="13.5" customHeight="1">
      <c r="A30" s="3"/>
      <c r="B30" s="3"/>
      <c r="C30" s="3"/>
      <c r="D30" s="3"/>
      <c r="E30" s="3"/>
      <c r="F30" s="3"/>
      <c r="G30" s="3"/>
      <c r="H30" s="3"/>
      <c r="I30" s="3"/>
      <c r="J30" s="20"/>
      <c r="K30" s="20"/>
      <c r="L30" s="20"/>
      <c r="M30" s="20"/>
      <c r="N30" s="3"/>
      <c r="O30" s="3"/>
      <c r="P30" s="3"/>
      <c r="Q30" s="3"/>
      <c r="R30" s="3"/>
      <c r="S30" s="3"/>
      <c r="T30" s="3"/>
      <c r="U30" s="3"/>
      <c r="V30" s="10"/>
      <c r="W30" s="21"/>
      <c r="X30" s="21"/>
      <c r="Y30" s="21"/>
      <c r="Z30" s="21"/>
      <c r="AA30" s="21"/>
      <c r="AB30" s="10" t="s">
        <v>104</v>
      </c>
      <c r="AC30" s="20"/>
    </row>
    <row r="31" spans="1:30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30" ht="15" customHeight="1">
      <c r="A32" s="2" t="s"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67" t="s">
        <v>31</v>
      </c>
      <c r="B34" s="91"/>
      <c r="C34" s="91"/>
      <c r="D34" s="91"/>
      <c r="E34" s="91"/>
      <c r="F34" s="92"/>
      <c r="G34" s="67" t="s">
        <v>32</v>
      </c>
      <c r="H34" s="68"/>
      <c r="I34" s="68"/>
      <c r="J34" s="68"/>
      <c r="K34" s="68"/>
      <c r="L34" s="68"/>
      <c r="M34" s="67" t="s">
        <v>33</v>
      </c>
      <c r="N34" s="68"/>
      <c r="O34" s="68"/>
      <c r="P34" s="68"/>
      <c r="Q34" s="68"/>
      <c r="R34" s="69"/>
      <c r="U34" s="3"/>
      <c r="V34" s="3"/>
      <c r="W34" s="3"/>
      <c r="X34" s="3"/>
      <c r="Y34" s="3"/>
      <c r="Z34" s="3"/>
    </row>
    <row r="35" spans="1:26">
      <c r="A35" s="75" t="s">
        <v>34</v>
      </c>
      <c r="B35" s="76"/>
      <c r="C35" s="76"/>
      <c r="D35" s="76"/>
      <c r="E35" s="76"/>
      <c r="F35" s="93"/>
      <c r="G35" s="94">
        <v>3240</v>
      </c>
      <c r="H35" s="95"/>
      <c r="I35" s="95"/>
      <c r="J35" s="95"/>
      <c r="K35" s="95"/>
      <c r="L35" s="95"/>
      <c r="M35" s="96">
        <v>98.2</v>
      </c>
      <c r="N35" s="97"/>
      <c r="O35" s="97"/>
      <c r="P35" s="97"/>
      <c r="Q35" s="97"/>
      <c r="R35" s="98"/>
      <c r="U35" s="3"/>
      <c r="V35" s="3"/>
      <c r="W35" s="3"/>
      <c r="X35" s="3"/>
      <c r="Y35" s="3"/>
      <c r="Z35" s="3"/>
    </row>
    <row r="36" spans="1:26">
      <c r="A36" s="75" t="s">
        <v>35</v>
      </c>
      <c r="B36" s="76"/>
      <c r="C36" s="76"/>
      <c r="D36" s="76"/>
      <c r="E36" s="76"/>
      <c r="F36" s="93"/>
      <c r="G36" s="94">
        <v>1366</v>
      </c>
      <c r="H36" s="95"/>
      <c r="I36" s="95"/>
      <c r="J36" s="95"/>
      <c r="K36" s="95"/>
      <c r="L36" s="95"/>
      <c r="M36" s="96"/>
      <c r="N36" s="97"/>
      <c r="O36" s="97"/>
      <c r="P36" s="97"/>
      <c r="Q36" s="97"/>
      <c r="R36" s="98"/>
      <c r="U36" s="3"/>
      <c r="V36" s="3"/>
      <c r="W36" s="3"/>
      <c r="X36" s="3"/>
      <c r="Y36" s="3"/>
      <c r="Z36" s="3"/>
    </row>
    <row r="37" spans="1:26">
      <c r="A37" s="75" t="s">
        <v>36</v>
      </c>
      <c r="B37" s="76"/>
      <c r="C37" s="76"/>
      <c r="D37" s="76"/>
      <c r="E37" s="76"/>
      <c r="F37" s="93"/>
      <c r="G37" s="99">
        <v>105</v>
      </c>
      <c r="H37" s="100"/>
      <c r="I37" s="100"/>
      <c r="J37" s="100"/>
      <c r="K37" s="100"/>
      <c r="L37" s="100"/>
      <c r="M37" s="96"/>
      <c r="N37" s="97"/>
      <c r="O37" s="97"/>
      <c r="P37" s="97"/>
      <c r="Q37" s="97"/>
      <c r="R37" s="98"/>
      <c r="U37" s="3"/>
      <c r="V37" s="3"/>
      <c r="W37" s="3"/>
      <c r="X37" s="3"/>
      <c r="Y37" s="3"/>
      <c r="Z37" s="3"/>
    </row>
    <row r="38" spans="1:26">
      <c r="A38" s="75" t="s">
        <v>37</v>
      </c>
      <c r="B38" s="76"/>
      <c r="C38" s="76"/>
      <c r="D38" s="76"/>
      <c r="E38" s="76"/>
      <c r="F38" s="93"/>
      <c r="G38" s="99">
        <v>65</v>
      </c>
      <c r="H38" s="100"/>
      <c r="I38" s="100"/>
      <c r="J38" s="100"/>
      <c r="K38" s="100"/>
      <c r="L38" s="100"/>
      <c r="M38" s="96"/>
      <c r="N38" s="97"/>
      <c r="O38" s="97"/>
      <c r="P38" s="97"/>
      <c r="Q38" s="97"/>
      <c r="R38" s="98"/>
      <c r="U38" s="3"/>
      <c r="V38" s="3"/>
      <c r="W38" s="3"/>
      <c r="X38" s="3"/>
      <c r="Y38" s="3"/>
      <c r="Z38" s="3"/>
    </row>
    <row r="39" spans="1:26">
      <c r="A39" s="75" t="s">
        <v>38</v>
      </c>
      <c r="B39" s="76"/>
      <c r="C39" s="76"/>
      <c r="D39" s="76"/>
      <c r="E39" s="76"/>
      <c r="F39" s="93"/>
      <c r="G39" s="99">
        <v>132</v>
      </c>
      <c r="H39" s="100"/>
      <c r="I39" s="100"/>
      <c r="J39" s="100"/>
      <c r="K39" s="100"/>
      <c r="L39" s="100"/>
      <c r="M39" s="96"/>
      <c r="N39" s="97"/>
      <c r="O39" s="97"/>
      <c r="P39" s="97"/>
      <c r="Q39" s="97"/>
      <c r="R39" s="98"/>
      <c r="U39" s="3"/>
      <c r="V39" s="3"/>
      <c r="W39" s="3"/>
      <c r="X39" s="3"/>
      <c r="Y39" s="3"/>
      <c r="Z39" s="3"/>
    </row>
    <row r="40" spans="1:26">
      <c r="A40" s="75" t="s">
        <v>39</v>
      </c>
      <c r="B40" s="76"/>
      <c r="C40" s="76"/>
      <c r="D40" s="76"/>
      <c r="E40" s="76"/>
      <c r="F40" s="93"/>
      <c r="G40" s="99">
        <v>14</v>
      </c>
      <c r="H40" s="100"/>
      <c r="I40" s="100"/>
      <c r="J40" s="100"/>
      <c r="K40" s="100"/>
      <c r="L40" s="100"/>
      <c r="M40" s="96"/>
      <c r="N40" s="97"/>
      <c r="O40" s="97"/>
      <c r="P40" s="97"/>
      <c r="Q40" s="97"/>
      <c r="R40" s="98"/>
      <c r="U40" s="3"/>
      <c r="V40" s="3"/>
      <c r="W40" s="3"/>
      <c r="X40" s="3"/>
      <c r="Y40" s="3"/>
      <c r="Z40" s="3"/>
    </row>
    <row r="41" spans="1:26">
      <c r="A41" s="75" t="s">
        <v>40</v>
      </c>
      <c r="B41" s="76"/>
      <c r="C41" s="76"/>
      <c r="D41" s="76"/>
      <c r="E41" s="76"/>
      <c r="F41" s="93"/>
      <c r="G41" s="99">
        <v>414</v>
      </c>
      <c r="H41" s="100"/>
      <c r="I41" s="100"/>
      <c r="J41" s="100"/>
      <c r="K41" s="100"/>
      <c r="L41" s="100"/>
      <c r="M41" s="96"/>
      <c r="N41" s="97"/>
      <c r="O41" s="97"/>
      <c r="P41" s="97"/>
      <c r="Q41" s="97"/>
      <c r="R41" s="98"/>
      <c r="U41" s="3"/>
      <c r="V41" s="3"/>
      <c r="W41" s="3"/>
      <c r="X41" s="3"/>
      <c r="Y41" s="3"/>
      <c r="Z41" s="3"/>
    </row>
    <row r="42" spans="1:26">
      <c r="A42" s="75" t="s">
        <v>41</v>
      </c>
      <c r="B42" s="76"/>
      <c r="C42" s="76"/>
      <c r="D42" s="76"/>
      <c r="E42" s="76"/>
      <c r="F42" s="93"/>
      <c r="G42" s="99">
        <v>470</v>
      </c>
      <c r="H42" s="100"/>
      <c r="I42" s="100"/>
      <c r="J42" s="100"/>
      <c r="K42" s="100"/>
      <c r="L42" s="100"/>
      <c r="M42" s="96"/>
      <c r="N42" s="97"/>
      <c r="O42" s="97"/>
      <c r="P42" s="97"/>
      <c r="Q42" s="97"/>
      <c r="R42" s="98"/>
      <c r="U42" s="3"/>
      <c r="V42" s="3"/>
      <c r="W42" s="3"/>
      <c r="X42" s="3"/>
      <c r="Y42" s="3"/>
      <c r="Z42" s="3"/>
    </row>
    <row r="43" spans="1:26">
      <c r="A43" s="75" t="s">
        <v>4</v>
      </c>
      <c r="B43" s="76"/>
      <c r="C43" s="76"/>
      <c r="D43" s="76"/>
      <c r="E43" s="76"/>
      <c r="F43" s="93"/>
      <c r="G43" s="94">
        <f>SUM(G35:L42)</f>
        <v>5806</v>
      </c>
      <c r="H43" s="95"/>
      <c r="I43" s="95"/>
      <c r="J43" s="95"/>
      <c r="K43" s="95"/>
      <c r="L43" s="95"/>
      <c r="M43" s="96"/>
      <c r="N43" s="97"/>
      <c r="O43" s="97"/>
      <c r="P43" s="97"/>
      <c r="Q43" s="97"/>
      <c r="R43" s="98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6"/>
      <c r="O44" s="16"/>
      <c r="P44" s="16"/>
      <c r="Q44" s="16"/>
      <c r="R44" s="10" t="s">
        <v>104</v>
      </c>
      <c r="S44" s="12"/>
      <c r="T44" s="12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>
      <c r="A46" s="2" t="s">
        <v>80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29" t="s">
        <v>42</v>
      </c>
      <c r="B48" s="31"/>
      <c r="C48" s="31"/>
      <c r="D48" s="31"/>
      <c r="E48" s="31"/>
      <c r="F48" s="31"/>
      <c r="G48" s="31"/>
      <c r="H48" s="31"/>
      <c r="I48" s="103" t="s">
        <v>69</v>
      </c>
      <c r="J48" s="104"/>
      <c r="K48" s="104"/>
      <c r="L48" s="104"/>
      <c r="M48" s="105"/>
      <c r="N48" s="103" t="s">
        <v>70</v>
      </c>
      <c r="O48" s="104"/>
      <c r="P48" s="104"/>
      <c r="Q48" s="104"/>
      <c r="R48" s="105"/>
      <c r="S48" s="101" t="s">
        <v>71</v>
      </c>
      <c r="T48" s="101"/>
      <c r="U48" s="101"/>
      <c r="V48" s="101"/>
      <c r="W48" s="101"/>
    </row>
    <row r="49" spans="1:29">
      <c r="A49" s="27" t="s">
        <v>106</v>
      </c>
      <c r="B49" s="112"/>
      <c r="C49" s="112"/>
      <c r="D49" s="112"/>
      <c r="E49" s="112" t="s">
        <v>105</v>
      </c>
      <c r="F49" s="112"/>
      <c r="G49" s="112"/>
      <c r="H49" s="28"/>
      <c r="I49" s="106">
        <v>2202</v>
      </c>
      <c r="J49" s="107"/>
      <c r="K49" s="107"/>
      <c r="L49" s="107"/>
      <c r="M49" s="108"/>
      <c r="N49" s="106">
        <v>2109</v>
      </c>
      <c r="O49" s="107"/>
      <c r="P49" s="107"/>
      <c r="Q49" s="107"/>
      <c r="R49" s="108"/>
      <c r="S49" s="102">
        <f t="shared" ref="S49:S55" si="0">N49/I49</f>
        <v>0.95776566757493187</v>
      </c>
      <c r="T49" s="102"/>
      <c r="U49" s="102"/>
      <c r="V49" s="102"/>
      <c r="W49" s="102"/>
    </row>
    <row r="50" spans="1:29">
      <c r="A50" s="27" t="s">
        <v>106</v>
      </c>
      <c r="B50" s="112"/>
      <c r="C50" s="112"/>
      <c r="D50" s="112"/>
      <c r="E50" s="112" t="s">
        <v>107</v>
      </c>
      <c r="F50" s="112"/>
      <c r="G50" s="112"/>
      <c r="H50" s="28"/>
      <c r="I50" s="109">
        <v>767</v>
      </c>
      <c r="J50" s="110"/>
      <c r="K50" s="110"/>
      <c r="L50" s="110"/>
      <c r="M50" s="111"/>
      <c r="N50" s="109">
        <v>749</v>
      </c>
      <c r="O50" s="110"/>
      <c r="P50" s="110"/>
      <c r="Q50" s="110"/>
      <c r="R50" s="111"/>
      <c r="S50" s="102">
        <f t="shared" si="0"/>
        <v>0.97653194263363752</v>
      </c>
      <c r="T50" s="102"/>
      <c r="U50" s="102"/>
      <c r="V50" s="102"/>
      <c r="W50" s="102"/>
    </row>
    <row r="51" spans="1:29">
      <c r="A51" s="27" t="s">
        <v>108</v>
      </c>
      <c r="B51" s="112"/>
      <c r="C51" s="112"/>
      <c r="D51" s="112"/>
      <c r="E51" s="112" t="s">
        <v>109</v>
      </c>
      <c r="F51" s="112"/>
      <c r="G51" s="112"/>
      <c r="H51" s="28"/>
      <c r="I51" s="109">
        <v>63</v>
      </c>
      <c r="J51" s="110"/>
      <c r="K51" s="110"/>
      <c r="L51" s="110"/>
      <c r="M51" s="111"/>
      <c r="N51" s="109">
        <v>50</v>
      </c>
      <c r="O51" s="110"/>
      <c r="P51" s="110"/>
      <c r="Q51" s="110"/>
      <c r="R51" s="111"/>
      <c r="S51" s="102">
        <f t="shared" si="0"/>
        <v>0.79365079365079361</v>
      </c>
      <c r="T51" s="102"/>
      <c r="U51" s="102"/>
      <c r="V51" s="102"/>
      <c r="W51" s="102"/>
    </row>
    <row r="52" spans="1:29">
      <c r="A52" s="27" t="s">
        <v>108</v>
      </c>
      <c r="B52" s="112"/>
      <c r="C52" s="112"/>
      <c r="D52" s="112"/>
      <c r="E52" s="112" t="s">
        <v>110</v>
      </c>
      <c r="F52" s="112"/>
      <c r="G52" s="112"/>
      <c r="H52" s="28"/>
      <c r="I52" s="109">
        <v>348</v>
      </c>
      <c r="J52" s="110"/>
      <c r="K52" s="110"/>
      <c r="L52" s="110"/>
      <c r="M52" s="111"/>
      <c r="N52" s="109">
        <v>333</v>
      </c>
      <c r="O52" s="110"/>
      <c r="P52" s="110"/>
      <c r="Q52" s="110"/>
      <c r="R52" s="111"/>
      <c r="S52" s="102">
        <f t="shared" si="0"/>
        <v>0.9568965517241379</v>
      </c>
      <c r="T52" s="102"/>
      <c r="U52" s="102"/>
      <c r="V52" s="102"/>
      <c r="W52" s="102"/>
    </row>
    <row r="53" spans="1:29">
      <c r="A53" s="27" t="s">
        <v>108</v>
      </c>
      <c r="B53" s="112"/>
      <c r="C53" s="112"/>
      <c r="D53" s="112"/>
      <c r="E53" s="112" t="s">
        <v>111</v>
      </c>
      <c r="F53" s="112"/>
      <c r="G53" s="112"/>
      <c r="H53" s="28"/>
      <c r="I53" s="109">
        <v>468</v>
      </c>
      <c r="J53" s="110"/>
      <c r="K53" s="110"/>
      <c r="L53" s="110"/>
      <c r="M53" s="111"/>
      <c r="N53" s="109">
        <v>421</v>
      </c>
      <c r="O53" s="110"/>
      <c r="P53" s="110"/>
      <c r="Q53" s="110"/>
      <c r="R53" s="111"/>
      <c r="S53" s="102">
        <f t="shared" si="0"/>
        <v>0.8995726495726496</v>
      </c>
      <c r="T53" s="102"/>
      <c r="U53" s="102"/>
      <c r="V53" s="102"/>
      <c r="W53" s="102"/>
    </row>
    <row r="54" spans="1:29">
      <c r="A54" s="27" t="s">
        <v>112</v>
      </c>
      <c r="B54" s="112"/>
      <c r="C54" s="112"/>
      <c r="D54" s="112"/>
      <c r="E54" s="112" t="s">
        <v>113</v>
      </c>
      <c r="F54" s="112"/>
      <c r="G54" s="112"/>
      <c r="H54" s="28"/>
      <c r="I54" s="106">
        <v>2065</v>
      </c>
      <c r="J54" s="107"/>
      <c r="K54" s="107"/>
      <c r="L54" s="107"/>
      <c r="M54" s="108"/>
      <c r="N54" s="106">
        <v>1790</v>
      </c>
      <c r="O54" s="107"/>
      <c r="P54" s="107"/>
      <c r="Q54" s="107"/>
      <c r="R54" s="108"/>
      <c r="S54" s="102">
        <f t="shared" si="0"/>
        <v>0.86682808716707027</v>
      </c>
      <c r="T54" s="102"/>
      <c r="U54" s="102"/>
      <c r="V54" s="102"/>
      <c r="W54" s="102"/>
    </row>
    <row r="55" spans="1:29">
      <c r="A55" s="27" t="s">
        <v>4</v>
      </c>
      <c r="B55" s="112"/>
      <c r="C55" s="112"/>
      <c r="D55" s="112"/>
      <c r="E55" s="112"/>
      <c r="F55" s="112"/>
      <c r="G55" s="112"/>
      <c r="H55" s="112"/>
      <c r="I55" s="106">
        <v>5913</v>
      </c>
      <c r="J55" s="107"/>
      <c r="K55" s="107"/>
      <c r="L55" s="107"/>
      <c r="M55" s="108"/>
      <c r="N55" s="106">
        <v>5452</v>
      </c>
      <c r="O55" s="107"/>
      <c r="P55" s="107"/>
      <c r="Q55" s="107"/>
      <c r="R55" s="108"/>
      <c r="S55" s="102">
        <f t="shared" si="0"/>
        <v>0.92203619144258409</v>
      </c>
      <c r="T55" s="102"/>
      <c r="U55" s="102"/>
      <c r="V55" s="102"/>
      <c r="W55" s="102"/>
      <c r="AC55" s="6"/>
    </row>
    <row r="56" spans="1:29">
      <c r="A56" s="3"/>
      <c r="B56" s="3"/>
      <c r="C56" s="3"/>
      <c r="D56" s="3"/>
      <c r="E56" s="3"/>
      <c r="F56" s="3"/>
      <c r="G56" s="3"/>
      <c r="H56" s="3"/>
      <c r="I56" s="3"/>
      <c r="J56" s="20"/>
      <c r="K56" s="20"/>
      <c r="L56" s="20"/>
      <c r="M56" s="20"/>
      <c r="N56" s="3"/>
      <c r="O56" s="3"/>
      <c r="W56" s="10" t="s">
        <v>104</v>
      </c>
      <c r="X56" s="14"/>
      <c r="Y56" s="14"/>
      <c r="Z56" s="14"/>
      <c r="AA56" s="14"/>
      <c r="AC56" s="18"/>
    </row>
    <row r="57" spans="1:2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</sheetData>
  <mergeCells count="217">
    <mergeCell ref="A17:C17"/>
    <mergeCell ref="D17:F17"/>
    <mergeCell ref="G17:I17"/>
    <mergeCell ref="J17:L17"/>
    <mergeCell ref="M17:O17"/>
    <mergeCell ref="P17:S17"/>
    <mergeCell ref="T17:V17"/>
    <mergeCell ref="W17:Y17"/>
    <mergeCell ref="Z17:AB17"/>
    <mergeCell ref="S52:W52"/>
    <mergeCell ref="S53:W53"/>
    <mergeCell ref="N52:R52"/>
    <mergeCell ref="N53:R53"/>
    <mergeCell ref="I52:M52"/>
    <mergeCell ref="I53:M53"/>
    <mergeCell ref="A55:H55"/>
    <mergeCell ref="S54:W54"/>
    <mergeCell ref="S55:W55"/>
    <mergeCell ref="N54:R54"/>
    <mergeCell ref="N55:R55"/>
    <mergeCell ref="I54:M54"/>
    <mergeCell ref="I55:M55"/>
    <mergeCell ref="A52:D52"/>
    <mergeCell ref="E52:H52"/>
    <mergeCell ref="A53:D53"/>
    <mergeCell ref="E53:H53"/>
    <mergeCell ref="A54:D54"/>
    <mergeCell ref="E54:H54"/>
    <mergeCell ref="A48:H48"/>
    <mergeCell ref="S48:W48"/>
    <mergeCell ref="S49:W49"/>
    <mergeCell ref="N48:R48"/>
    <mergeCell ref="N49:R49"/>
    <mergeCell ref="I48:M48"/>
    <mergeCell ref="I49:M49"/>
    <mergeCell ref="S50:W50"/>
    <mergeCell ref="S51:W51"/>
    <mergeCell ref="N50:R50"/>
    <mergeCell ref="N51:R51"/>
    <mergeCell ref="I50:M50"/>
    <mergeCell ref="I51:M51"/>
    <mergeCell ref="A49:D49"/>
    <mergeCell ref="E49:H49"/>
    <mergeCell ref="A50:D50"/>
    <mergeCell ref="E50:H50"/>
    <mergeCell ref="A51:D51"/>
    <mergeCell ref="E51:H51"/>
    <mergeCell ref="A34:F34"/>
    <mergeCell ref="G34:L34"/>
    <mergeCell ref="M34:R34"/>
    <mergeCell ref="A35:F35"/>
    <mergeCell ref="G35:L35"/>
    <mergeCell ref="M35:R43"/>
    <mergeCell ref="A36:F36"/>
    <mergeCell ref="G36:L36"/>
    <mergeCell ref="A37:F37"/>
    <mergeCell ref="G37:L37"/>
    <mergeCell ref="A41:F41"/>
    <mergeCell ref="G41:L41"/>
    <mergeCell ref="A42:F42"/>
    <mergeCell ref="G42:L42"/>
    <mergeCell ref="A43:F43"/>
    <mergeCell ref="G43:L43"/>
    <mergeCell ref="A38:F38"/>
    <mergeCell ref="G38:L38"/>
    <mergeCell ref="A39:F39"/>
    <mergeCell ref="G39:L39"/>
    <mergeCell ref="A40:F40"/>
    <mergeCell ref="G40:L40"/>
    <mergeCell ref="A29:E29"/>
    <mergeCell ref="F29:J29"/>
    <mergeCell ref="K29:O29"/>
    <mergeCell ref="P29:S29"/>
    <mergeCell ref="T29:X29"/>
    <mergeCell ref="Y29:AB29"/>
    <mergeCell ref="A28:E28"/>
    <mergeCell ref="F28:J28"/>
    <mergeCell ref="K28:O28"/>
    <mergeCell ref="P28:S28"/>
    <mergeCell ref="T28:X28"/>
    <mergeCell ref="Y28:AB28"/>
    <mergeCell ref="A19:AB20"/>
    <mergeCell ref="A25:E25"/>
    <mergeCell ref="F25:J25"/>
    <mergeCell ref="K25:O25"/>
    <mergeCell ref="P25:S25"/>
    <mergeCell ref="T25:X25"/>
    <mergeCell ref="Y25:AB25"/>
    <mergeCell ref="A27:E27"/>
    <mergeCell ref="F27:J27"/>
    <mergeCell ref="K27:O27"/>
    <mergeCell ref="P27:S27"/>
    <mergeCell ref="T27:X27"/>
    <mergeCell ref="Y27:AB27"/>
    <mergeCell ref="A26:E26"/>
    <mergeCell ref="F26:J26"/>
    <mergeCell ref="K26:O26"/>
    <mergeCell ref="P26:S26"/>
    <mergeCell ref="T26:X26"/>
    <mergeCell ref="Y26:AB26"/>
    <mergeCell ref="A12:C12"/>
    <mergeCell ref="D12:F12"/>
    <mergeCell ref="G12:I12"/>
    <mergeCell ref="J12:L12"/>
    <mergeCell ref="M12:O12"/>
    <mergeCell ref="P12:S12"/>
    <mergeCell ref="T12:V12"/>
    <mergeCell ref="A11:C11"/>
    <mergeCell ref="D11:F11"/>
    <mergeCell ref="G11:I11"/>
    <mergeCell ref="J11:L11"/>
    <mergeCell ref="M11:O11"/>
    <mergeCell ref="P11:S11"/>
    <mergeCell ref="A10:C10"/>
    <mergeCell ref="D10:F10"/>
    <mergeCell ref="G10:I10"/>
    <mergeCell ref="J10:L10"/>
    <mergeCell ref="M10:O10"/>
    <mergeCell ref="P10:S10"/>
    <mergeCell ref="T10:V10"/>
    <mergeCell ref="W10:Y10"/>
    <mergeCell ref="Z10:AB10"/>
    <mergeCell ref="A9:C9"/>
    <mergeCell ref="D9:F9"/>
    <mergeCell ref="G9:I9"/>
    <mergeCell ref="J9:L9"/>
    <mergeCell ref="M9:O9"/>
    <mergeCell ref="P9:S9"/>
    <mergeCell ref="T9:V9"/>
    <mergeCell ref="W9:Y9"/>
    <mergeCell ref="Z9:AB9"/>
    <mergeCell ref="A8:C8"/>
    <mergeCell ref="D8:F8"/>
    <mergeCell ref="G8:I8"/>
    <mergeCell ref="J8:L8"/>
    <mergeCell ref="M8:O8"/>
    <mergeCell ref="P8:S8"/>
    <mergeCell ref="T8:V8"/>
    <mergeCell ref="A7:C7"/>
    <mergeCell ref="D7:F7"/>
    <mergeCell ref="G7:I7"/>
    <mergeCell ref="J7:L7"/>
    <mergeCell ref="M7:O7"/>
    <mergeCell ref="P7:S7"/>
    <mergeCell ref="T5:V5"/>
    <mergeCell ref="W5:Y5"/>
    <mergeCell ref="Z5:AB5"/>
    <mergeCell ref="A6:C6"/>
    <mergeCell ref="D6:F6"/>
    <mergeCell ref="G6:I6"/>
    <mergeCell ref="J6:L6"/>
    <mergeCell ref="M6:O6"/>
    <mergeCell ref="P6:S6"/>
    <mergeCell ref="T6:V6"/>
    <mergeCell ref="W6:Y6"/>
    <mergeCell ref="Z6:AB6"/>
    <mergeCell ref="T14:V14"/>
    <mergeCell ref="W14:Y14"/>
    <mergeCell ref="Z14:AB14"/>
    <mergeCell ref="T15:V15"/>
    <mergeCell ref="W15:Y15"/>
    <mergeCell ref="Z15:AB15"/>
    <mergeCell ref="T7:V7"/>
    <mergeCell ref="W7:Y7"/>
    <mergeCell ref="Z7:AB7"/>
    <mergeCell ref="W8:Y8"/>
    <mergeCell ref="Z8:AB8"/>
    <mergeCell ref="T11:V11"/>
    <mergeCell ref="W11:Y11"/>
    <mergeCell ref="Z11:AB11"/>
    <mergeCell ref="W12:Y12"/>
    <mergeCell ref="Z12:AB12"/>
    <mergeCell ref="A15:C15"/>
    <mergeCell ref="D15:F15"/>
    <mergeCell ref="G15:I15"/>
    <mergeCell ref="J15:L15"/>
    <mergeCell ref="M15:O15"/>
    <mergeCell ref="P15:S15"/>
    <mergeCell ref="A14:C14"/>
    <mergeCell ref="D14:F14"/>
    <mergeCell ref="G14:I14"/>
    <mergeCell ref="J14:L14"/>
    <mergeCell ref="M14:O14"/>
    <mergeCell ref="P14:S14"/>
    <mergeCell ref="T4:V4"/>
    <mergeCell ref="W4:Y4"/>
    <mergeCell ref="Z4:AB4"/>
    <mergeCell ref="A13:C13"/>
    <mergeCell ref="D13:F13"/>
    <mergeCell ref="G13:I13"/>
    <mergeCell ref="J13:L13"/>
    <mergeCell ref="M13:O13"/>
    <mergeCell ref="P13:S13"/>
    <mergeCell ref="T13:V13"/>
    <mergeCell ref="A4:C4"/>
    <mergeCell ref="D4:F4"/>
    <mergeCell ref="G4:I4"/>
    <mergeCell ref="J4:L4"/>
    <mergeCell ref="M4:O4"/>
    <mergeCell ref="P4:S4"/>
    <mergeCell ref="W13:Y13"/>
    <mergeCell ref="Z13:AB13"/>
    <mergeCell ref="A5:C5"/>
    <mergeCell ref="D5:F5"/>
    <mergeCell ref="G5:I5"/>
    <mergeCell ref="J5:L5"/>
    <mergeCell ref="M5:O5"/>
    <mergeCell ref="P5:S5"/>
    <mergeCell ref="A16:C16"/>
    <mergeCell ref="D16:F16"/>
    <mergeCell ref="G16:I16"/>
    <mergeCell ref="J16:L16"/>
    <mergeCell ref="M16:O16"/>
    <mergeCell ref="P16:S16"/>
    <mergeCell ref="T16:V16"/>
    <mergeCell ref="W16:Y16"/>
    <mergeCell ref="Z16:AB1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92D050"/>
  </sheetPr>
  <dimension ref="A1:AR61"/>
  <sheetViews>
    <sheetView view="pageBreakPreview" zoomScaleNormal="100" zoomScaleSheetLayoutView="100" workbookViewId="0">
      <selection activeCell="W49" sqref="W49:Z49"/>
    </sheetView>
  </sheetViews>
  <sheetFormatPr defaultColWidth="2.875" defaultRowHeight="13.5"/>
  <cols>
    <col min="1" max="7" width="3" customWidth="1"/>
    <col min="16" max="16" width="3" customWidth="1"/>
    <col min="26" max="26" width="3" customWidth="1"/>
    <col min="28" max="28" width="3" customWidth="1"/>
    <col min="32" max="32" width="11.5" customWidth="1"/>
    <col min="33" max="40" width="5.5" customWidth="1"/>
    <col min="41" max="44" width="4.5" customWidth="1"/>
  </cols>
  <sheetData>
    <row r="1" spans="1:44" ht="13.5" customHeight="1"/>
    <row r="2" spans="1:44" ht="15" customHeight="1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44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2"/>
      <c r="X3" s="22"/>
      <c r="Y3" s="22"/>
      <c r="Z3" s="22"/>
      <c r="AA3" s="22"/>
      <c r="AB3" s="22"/>
      <c r="AC3" s="22"/>
      <c r="AD3" s="22"/>
    </row>
    <row r="4" spans="1:44" ht="13.5" customHeight="1">
      <c r="A4" s="65"/>
      <c r="B4" s="137"/>
      <c r="C4" s="137"/>
      <c r="D4" s="137"/>
      <c r="E4" s="137"/>
      <c r="F4" s="66"/>
      <c r="G4" s="138" t="s">
        <v>81</v>
      </c>
      <c r="H4" s="139"/>
      <c r="I4" s="139"/>
      <c r="J4" s="140"/>
      <c r="K4" s="67" t="s">
        <v>5</v>
      </c>
      <c r="L4" s="68"/>
      <c r="M4" s="68"/>
      <c r="N4" s="69"/>
      <c r="O4" s="67" t="s">
        <v>6</v>
      </c>
      <c r="P4" s="68"/>
      <c r="Q4" s="68"/>
      <c r="R4" s="69"/>
      <c r="S4" s="67" t="s">
        <v>86</v>
      </c>
      <c r="T4" s="68"/>
      <c r="U4" s="68"/>
      <c r="V4" s="69"/>
      <c r="W4" s="67" t="s">
        <v>87</v>
      </c>
      <c r="X4" s="68"/>
      <c r="Y4" s="68"/>
      <c r="Z4" s="69"/>
      <c r="AA4" s="67" t="s">
        <v>82</v>
      </c>
      <c r="AB4" s="68"/>
      <c r="AC4" s="68"/>
      <c r="AD4" s="69"/>
      <c r="AF4" s="15"/>
      <c r="AG4" s="5" t="s">
        <v>115</v>
      </c>
      <c r="AH4" s="5" t="s">
        <v>73</v>
      </c>
      <c r="AI4" s="5" t="s">
        <v>74</v>
      </c>
      <c r="AJ4" s="5" t="s">
        <v>75</v>
      </c>
      <c r="AK4" s="5" t="s">
        <v>76</v>
      </c>
      <c r="AL4" s="5" t="s">
        <v>77</v>
      </c>
      <c r="AM4" s="5" t="s">
        <v>99</v>
      </c>
      <c r="AN4" s="5" t="s">
        <v>68</v>
      </c>
      <c r="AO4" s="5" t="s">
        <v>88</v>
      </c>
      <c r="AP4" s="5" t="s">
        <v>95</v>
      </c>
      <c r="AQ4" s="5" t="s">
        <v>101</v>
      </c>
      <c r="AR4" s="5" t="s">
        <v>116</v>
      </c>
    </row>
    <row r="5" spans="1:44" ht="13.5" customHeight="1">
      <c r="A5" s="125" t="s">
        <v>44</v>
      </c>
      <c r="B5" s="126"/>
      <c r="C5" s="127"/>
      <c r="D5" s="75" t="s">
        <v>45</v>
      </c>
      <c r="E5" s="76"/>
      <c r="F5" s="93"/>
      <c r="G5" s="136">
        <v>254</v>
      </c>
      <c r="H5" s="86"/>
      <c r="I5" s="86"/>
      <c r="J5" s="87"/>
      <c r="K5" s="134">
        <v>259</v>
      </c>
      <c r="L5" s="77"/>
      <c r="M5" s="77"/>
      <c r="N5" s="64"/>
      <c r="O5" s="134">
        <v>273</v>
      </c>
      <c r="P5" s="77"/>
      <c r="Q5" s="77"/>
      <c r="R5" s="64"/>
      <c r="S5" s="134">
        <v>262</v>
      </c>
      <c r="T5" s="77"/>
      <c r="U5" s="77"/>
      <c r="V5" s="64"/>
      <c r="W5" s="134">
        <v>426</v>
      </c>
      <c r="X5" s="77"/>
      <c r="Y5" s="77"/>
      <c r="Z5" s="64"/>
      <c r="AA5" s="134">
        <v>582</v>
      </c>
      <c r="AB5" s="77"/>
      <c r="AC5" s="77"/>
      <c r="AD5" s="64"/>
      <c r="AF5" s="15" t="str">
        <f>D5</f>
        <v>可燃物</v>
      </c>
      <c r="AG5" s="15">
        <f>G5</f>
        <v>254</v>
      </c>
      <c r="AH5" s="15">
        <f>K5</f>
        <v>259</v>
      </c>
      <c r="AI5" s="15">
        <f t="shared" ref="AI5:AI8" si="0">O5</f>
        <v>273</v>
      </c>
      <c r="AJ5" s="15">
        <f t="shared" ref="AJ5:AJ8" si="1">S5</f>
        <v>262</v>
      </c>
      <c r="AK5" s="15">
        <f t="shared" ref="AK5:AK8" si="2">W5</f>
        <v>426</v>
      </c>
      <c r="AL5" s="15">
        <f t="shared" ref="AL5:AL8" si="3">AA5</f>
        <v>582</v>
      </c>
      <c r="AM5" s="15">
        <f t="shared" ref="AM5:AM8" si="4">G11</f>
        <v>584</v>
      </c>
      <c r="AN5" s="15">
        <f t="shared" ref="AN5:AN8" si="5">K11</f>
        <v>617</v>
      </c>
      <c r="AO5" s="15">
        <f t="shared" ref="AO5:AO8" si="6">O11</f>
        <v>597</v>
      </c>
      <c r="AP5" s="15">
        <f t="shared" ref="AP5:AP8" si="7">S11</f>
        <v>599</v>
      </c>
      <c r="AQ5" s="15">
        <f t="shared" ref="AQ5:AQ8" si="8">W11</f>
        <v>570</v>
      </c>
      <c r="AR5" s="15">
        <f t="shared" ref="AR5:AR8" si="9">AA11</f>
        <v>595</v>
      </c>
    </row>
    <row r="6" spans="1:44" ht="13.5" customHeight="1">
      <c r="A6" s="128"/>
      <c r="B6" s="129"/>
      <c r="C6" s="130"/>
      <c r="D6" s="75" t="s">
        <v>46</v>
      </c>
      <c r="E6" s="76"/>
      <c r="F6" s="93"/>
      <c r="G6" s="136">
        <v>33</v>
      </c>
      <c r="H6" s="86"/>
      <c r="I6" s="86"/>
      <c r="J6" s="87"/>
      <c r="K6" s="134">
        <v>35</v>
      </c>
      <c r="L6" s="77"/>
      <c r="M6" s="77"/>
      <c r="N6" s="64"/>
      <c r="O6" s="134">
        <v>34</v>
      </c>
      <c r="P6" s="77"/>
      <c r="Q6" s="77"/>
      <c r="R6" s="64"/>
      <c r="S6" s="134">
        <v>36</v>
      </c>
      <c r="T6" s="77"/>
      <c r="U6" s="77"/>
      <c r="V6" s="64"/>
      <c r="W6" s="134">
        <v>30</v>
      </c>
      <c r="X6" s="77"/>
      <c r="Y6" s="77"/>
      <c r="Z6" s="64"/>
      <c r="AA6" s="134">
        <v>12</v>
      </c>
      <c r="AB6" s="77"/>
      <c r="AC6" s="77"/>
      <c r="AD6" s="64"/>
      <c r="AF6" s="15" t="str">
        <f>D6</f>
        <v>不燃物</v>
      </c>
      <c r="AG6" s="15">
        <f>G6</f>
        <v>33</v>
      </c>
      <c r="AH6" s="15">
        <f>K6</f>
        <v>35</v>
      </c>
      <c r="AI6" s="15">
        <f t="shared" si="0"/>
        <v>34</v>
      </c>
      <c r="AJ6" s="15">
        <f t="shared" si="1"/>
        <v>36</v>
      </c>
      <c r="AK6" s="15">
        <f t="shared" si="2"/>
        <v>30</v>
      </c>
      <c r="AL6" s="15">
        <f t="shared" si="3"/>
        <v>12</v>
      </c>
      <c r="AM6" s="15">
        <f t="shared" si="4"/>
        <v>13</v>
      </c>
      <c r="AN6" s="15">
        <f t="shared" si="5"/>
        <v>19</v>
      </c>
      <c r="AO6" s="15">
        <f t="shared" si="6"/>
        <v>20</v>
      </c>
      <c r="AP6" s="15">
        <f t="shared" si="7"/>
        <v>16</v>
      </c>
      <c r="AQ6" s="15">
        <f t="shared" si="8"/>
        <v>5</v>
      </c>
      <c r="AR6" s="15">
        <f t="shared" si="9"/>
        <v>10</v>
      </c>
    </row>
    <row r="7" spans="1:44" ht="13.5" customHeight="1">
      <c r="A7" s="131"/>
      <c r="B7" s="132"/>
      <c r="C7" s="133"/>
      <c r="D7" s="75" t="s">
        <v>4</v>
      </c>
      <c r="E7" s="76"/>
      <c r="F7" s="93"/>
      <c r="G7" s="136">
        <v>287</v>
      </c>
      <c r="H7" s="86"/>
      <c r="I7" s="86"/>
      <c r="J7" s="87"/>
      <c r="K7" s="134">
        <v>294</v>
      </c>
      <c r="L7" s="77"/>
      <c r="M7" s="77"/>
      <c r="N7" s="64"/>
      <c r="O7" s="134">
        <v>307</v>
      </c>
      <c r="P7" s="77"/>
      <c r="Q7" s="77"/>
      <c r="R7" s="64"/>
      <c r="S7" s="134">
        <v>298</v>
      </c>
      <c r="T7" s="77"/>
      <c r="U7" s="77"/>
      <c r="V7" s="64"/>
      <c r="W7" s="134">
        <v>456</v>
      </c>
      <c r="X7" s="77"/>
      <c r="Y7" s="77"/>
      <c r="Z7" s="64"/>
      <c r="AA7" s="134">
        <v>594</v>
      </c>
      <c r="AB7" s="77"/>
      <c r="AC7" s="77"/>
      <c r="AD7" s="64"/>
      <c r="AF7" s="15" t="str">
        <f t="shared" ref="AF7" si="10">D7</f>
        <v>計</v>
      </c>
      <c r="AG7" s="15">
        <f t="shared" ref="AG7:AG8" si="11">G7</f>
        <v>287</v>
      </c>
      <c r="AH7" s="15">
        <f t="shared" ref="AH7:AH8" si="12">K7</f>
        <v>294</v>
      </c>
      <c r="AI7" s="15">
        <f t="shared" si="0"/>
        <v>307</v>
      </c>
      <c r="AJ7" s="15">
        <f t="shared" si="1"/>
        <v>298</v>
      </c>
      <c r="AK7" s="15">
        <f t="shared" si="2"/>
        <v>456</v>
      </c>
      <c r="AL7" s="15">
        <f t="shared" si="3"/>
        <v>594</v>
      </c>
      <c r="AM7" s="15">
        <f t="shared" si="4"/>
        <v>597</v>
      </c>
      <c r="AN7" s="15">
        <f t="shared" si="5"/>
        <v>636</v>
      </c>
      <c r="AO7" s="15">
        <f t="shared" si="6"/>
        <v>617</v>
      </c>
      <c r="AP7" s="15">
        <f t="shared" si="7"/>
        <v>615</v>
      </c>
      <c r="AQ7" s="15">
        <f t="shared" si="8"/>
        <v>575</v>
      </c>
      <c r="AR7" s="15">
        <f t="shared" si="9"/>
        <v>605</v>
      </c>
    </row>
    <row r="8" spans="1:44" ht="13.5" customHeight="1">
      <c r="A8" s="73" t="s">
        <v>72</v>
      </c>
      <c r="B8" s="74"/>
      <c r="C8" s="74"/>
      <c r="D8" s="74"/>
      <c r="E8" s="74"/>
      <c r="F8" s="124"/>
      <c r="G8" s="136">
        <v>850</v>
      </c>
      <c r="H8" s="86"/>
      <c r="I8" s="86"/>
      <c r="J8" s="87"/>
      <c r="K8" s="134">
        <v>733</v>
      </c>
      <c r="L8" s="77"/>
      <c r="M8" s="77"/>
      <c r="N8" s="64"/>
      <c r="O8" s="134">
        <v>706</v>
      </c>
      <c r="P8" s="77"/>
      <c r="Q8" s="77"/>
      <c r="R8" s="64"/>
      <c r="S8" s="134">
        <v>695</v>
      </c>
      <c r="T8" s="77"/>
      <c r="U8" s="77"/>
      <c r="V8" s="64"/>
      <c r="W8" s="134">
        <v>667</v>
      </c>
      <c r="X8" s="77"/>
      <c r="Y8" s="77"/>
      <c r="Z8" s="64"/>
      <c r="AA8" s="134">
        <v>617</v>
      </c>
      <c r="AB8" s="77"/>
      <c r="AC8" s="77"/>
      <c r="AD8" s="64"/>
      <c r="AF8" s="15" t="str">
        <f>(SUBSTITUTE(A8,"（kl）",""))</f>
        <v>し尿・雑排水（kL）</v>
      </c>
      <c r="AG8" s="15">
        <f t="shared" si="11"/>
        <v>850</v>
      </c>
      <c r="AH8" s="15">
        <f t="shared" si="12"/>
        <v>733</v>
      </c>
      <c r="AI8" s="15">
        <f t="shared" si="0"/>
        <v>706</v>
      </c>
      <c r="AJ8" s="15">
        <f t="shared" si="1"/>
        <v>695</v>
      </c>
      <c r="AK8" s="15">
        <f t="shared" si="2"/>
        <v>667</v>
      </c>
      <c r="AL8" s="15">
        <f t="shared" si="3"/>
        <v>617</v>
      </c>
      <c r="AM8" s="15">
        <f t="shared" si="4"/>
        <v>609</v>
      </c>
      <c r="AN8" s="15">
        <f t="shared" si="5"/>
        <v>532</v>
      </c>
      <c r="AO8" s="15">
        <f t="shared" si="6"/>
        <v>528</v>
      </c>
      <c r="AP8" s="15">
        <f t="shared" si="7"/>
        <v>505</v>
      </c>
      <c r="AQ8" s="15">
        <f t="shared" si="8"/>
        <v>529</v>
      </c>
      <c r="AR8" s="15">
        <f t="shared" si="9"/>
        <v>503</v>
      </c>
    </row>
    <row r="9" spans="1:44" ht="13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4"/>
      <c r="AB9" s="4"/>
      <c r="AC9" s="4"/>
      <c r="AD9" s="4"/>
    </row>
    <row r="10" spans="1:44" ht="13.5" customHeight="1">
      <c r="A10" s="65"/>
      <c r="B10" s="137"/>
      <c r="C10" s="137"/>
      <c r="D10" s="137"/>
      <c r="E10" s="137"/>
      <c r="F10" s="66"/>
      <c r="G10" s="67" t="s">
        <v>83</v>
      </c>
      <c r="H10" s="68"/>
      <c r="I10" s="68"/>
      <c r="J10" s="69"/>
      <c r="K10" s="67" t="s">
        <v>84</v>
      </c>
      <c r="L10" s="68"/>
      <c r="M10" s="68"/>
      <c r="N10" s="69"/>
      <c r="O10" s="67" t="s">
        <v>85</v>
      </c>
      <c r="P10" s="68"/>
      <c r="Q10" s="68"/>
      <c r="R10" s="69"/>
      <c r="S10" s="67" t="s">
        <v>94</v>
      </c>
      <c r="T10" s="68"/>
      <c r="U10" s="68"/>
      <c r="V10" s="69"/>
      <c r="W10" s="67" t="s">
        <v>100</v>
      </c>
      <c r="X10" s="68"/>
      <c r="Y10" s="68"/>
      <c r="Z10" s="69"/>
      <c r="AA10" s="67" t="s">
        <v>114</v>
      </c>
      <c r="AB10" s="68"/>
      <c r="AC10" s="68"/>
      <c r="AD10" s="69"/>
    </row>
    <row r="11" spans="1:44" ht="13.5" customHeight="1">
      <c r="A11" s="125" t="s">
        <v>44</v>
      </c>
      <c r="B11" s="126"/>
      <c r="C11" s="127"/>
      <c r="D11" s="75" t="s">
        <v>45</v>
      </c>
      <c r="E11" s="76"/>
      <c r="F11" s="93"/>
      <c r="G11" s="134">
        <v>584</v>
      </c>
      <c r="H11" s="77"/>
      <c r="I11" s="77"/>
      <c r="J11" s="64"/>
      <c r="K11" s="134">
        <v>617</v>
      </c>
      <c r="L11" s="77"/>
      <c r="M11" s="77"/>
      <c r="N11" s="64"/>
      <c r="O11" s="134">
        <v>597</v>
      </c>
      <c r="P11" s="77"/>
      <c r="Q11" s="77"/>
      <c r="R11" s="64"/>
      <c r="S11" s="134">
        <v>599</v>
      </c>
      <c r="T11" s="77"/>
      <c r="U11" s="77"/>
      <c r="V11" s="64"/>
      <c r="W11" s="134">
        <v>570</v>
      </c>
      <c r="X11" s="77"/>
      <c r="Y11" s="77"/>
      <c r="Z11" s="64"/>
      <c r="AA11" s="134">
        <v>595</v>
      </c>
      <c r="AB11" s="77"/>
      <c r="AC11" s="77"/>
      <c r="AD11" s="64"/>
    </row>
    <row r="12" spans="1:44" ht="13.5" customHeight="1">
      <c r="A12" s="128"/>
      <c r="B12" s="129"/>
      <c r="C12" s="130"/>
      <c r="D12" s="75" t="s">
        <v>46</v>
      </c>
      <c r="E12" s="76"/>
      <c r="F12" s="93"/>
      <c r="G12" s="134">
        <v>13</v>
      </c>
      <c r="H12" s="77"/>
      <c r="I12" s="77"/>
      <c r="J12" s="64"/>
      <c r="K12" s="134">
        <v>19</v>
      </c>
      <c r="L12" s="77"/>
      <c r="M12" s="77"/>
      <c r="N12" s="64"/>
      <c r="O12" s="134">
        <v>20</v>
      </c>
      <c r="P12" s="77"/>
      <c r="Q12" s="77"/>
      <c r="R12" s="64"/>
      <c r="S12" s="134">
        <v>16</v>
      </c>
      <c r="T12" s="77"/>
      <c r="U12" s="77"/>
      <c r="V12" s="64"/>
      <c r="W12" s="134">
        <v>5</v>
      </c>
      <c r="X12" s="77"/>
      <c r="Y12" s="77"/>
      <c r="Z12" s="64"/>
      <c r="AA12" s="134">
        <v>10</v>
      </c>
      <c r="AB12" s="77"/>
      <c r="AC12" s="77"/>
      <c r="AD12" s="64"/>
    </row>
    <row r="13" spans="1:44" ht="13.5" customHeight="1">
      <c r="A13" s="131"/>
      <c r="B13" s="132"/>
      <c r="C13" s="133"/>
      <c r="D13" s="75" t="s">
        <v>4</v>
      </c>
      <c r="E13" s="76"/>
      <c r="F13" s="93"/>
      <c r="G13" s="134">
        <v>597</v>
      </c>
      <c r="H13" s="77"/>
      <c r="I13" s="77"/>
      <c r="J13" s="64"/>
      <c r="K13" s="134">
        <v>636</v>
      </c>
      <c r="L13" s="77"/>
      <c r="M13" s="77"/>
      <c r="N13" s="64"/>
      <c r="O13" s="134">
        <v>617</v>
      </c>
      <c r="P13" s="77"/>
      <c r="Q13" s="77"/>
      <c r="R13" s="64"/>
      <c r="S13" s="134">
        <v>615</v>
      </c>
      <c r="T13" s="77"/>
      <c r="U13" s="77"/>
      <c r="V13" s="64"/>
      <c r="W13" s="134">
        <v>575</v>
      </c>
      <c r="X13" s="77"/>
      <c r="Y13" s="77"/>
      <c r="Z13" s="64"/>
      <c r="AA13" s="134">
        <v>605</v>
      </c>
      <c r="AB13" s="77"/>
      <c r="AC13" s="77"/>
      <c r="AD13" s="64"/>
    </row>
    <row r="14" spans="1:44" ht="13.5" customHeight="1">
      <c r="A14" s="73" t="s">
        <v>72</v>
      </c>
      <c r="B14" s="74"/>
      <c r="C14" s="74"/>
      <c r="D14" s="74"/>
      <c r="E14" s="74"/>
      <c r="F14" s="124"/>
      <c r="G14" s="134">
        <v>609</v>
      </c>
      <c r="H14" s="77"/>
      <c r="I14" s="77"/>
      <c r="J14" s="64"/>
      <c r="K14" s="134">
        <v>532</v>
      </c>
      <c r="L14" s="77"/>
      <c r="M14" s="77"/>
      <c r="N14" s="64"/>
      <c r="O14" s="134">
        <v>528</v>
      </c>
      <c r="P14" s="77"/>
      <c r="Q14" s="77"/>
      <c r="R14" s="64"/>
      <c r="S14" s="134">
        <v>505</v>
      </c>
      <c r="T14" s="77"/>
      <c r="U14" s="77"/>
      <c r="V14" s="64"/>
      <c r="W14" s="134">
        <v>529</v>
      </c>
      <c r="X14" s="77"/>
      <c r="Y14" s="77"/>
      <c r="Z14" s="64"/>
      <c r="AA14" s="134">
        <v>503</v>
      </c>
      <c r="AB14" s="77"/>
      <c r="AC14" s="77"/>
      <c r="AD14" s="64"/>
    </row>
    <row r="15" spans="1:44" ht="13.5" customHeight="1">
      <c r="A15" s="8"/>
    </row>
    <row r="16" spans="1:44" ht="13.5" customHeight="1"/>
    <row r="17" spans="1:31" ht="13.5" customHeight="1"/>
    <row r="18" spans="1:31" ht="13.5" customHeight="1"/>
    <row r="19" spans="1:31" ht="13.5" customHeight="1"/>
    <row r="20" spans="1:31" ht="13.5" customHeight="1"/>
    <row r="21" spans="1:3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E21" s="1"/>
    </row>
    <row r="22" spans="1:31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E22" s="1"/>
    </row>
    <row r="23" spans="1:31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E23" s="1"/>
    </row>
    <row r="24" spans="1:31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E24" s="1"/>
    </row>
    <row r="25" spans="1:31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E25" s="1"/>
    </row>
    <row r="26" spans="1:31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E26" s="1"/>
    </row>
    <row r="27" spans="1:31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E27" s="1"/>
    </row>
    <row r="28" spans="1:31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E28" s="1"/>
    </row>
    <row r="29" spans="1:31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E29" s="1"/>
    </row>
    <row r="30" spans="1:31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31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30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30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30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30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30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30" ht="13.5" customHeight="1">
      <c r="A38" s="2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30" ht="1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30" ht="13.5" customHeight="1">
      <c r="A40" s="81" t="s">
        <v>50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3"/>
    </row>
    <row r="41" spans="1:30" ht="13.5" customHeight="1">
      <c r="A41" s="44" t="s">
        <v>51</v>
      </c>
      <c r="B41" s="44"/>
      <c r="C41" s="44"/>
      <c r="D41" s="44"/>
      <c r="E41" s="50" t="s">
        <v>52</v>
      </c>
      <c r="F41" s="45"/>
      <c r="G41" s="46"/>
      <c r="H41" s="81" t="s">
        <v>53</v>
      </c>
      <c r="I41" s="82"/>
      <c r="J41" s="82"/>
      <c r="K41" s="82"/>
      <c r="L41" s="82"/>
      <c r="M41" s="82"/>
      <c r="N41" s="82"/>
      <c r="O41" s="83"/>
      <c r="P41" s="135" t="s">
        <v>121</v>
      </c>
      <c r="Q41" s="135"/>
      <c r="R41" s="135"/>
      <c r="S41" s="135"/>
      <c r="T41" s="135" t="s">
        <v>119</v>
      </c>
      <c r="U41" s="135"/>
      <c r="V41" s="135"/>
      <c r="W41" s="135" t="s">
        <v>120</v>
      </c>
      <c r="X41" s="135"/>
      <c r="Y41" s="135"/>
      <c r="Z41" s="50" t="s">
        <v>54</v>
      </c>
      <c r="AA41" s="45"/>
      <c r="AB41" s="45"/>
      <c r="AC41" s="45"/>
      <c r="AD41" s="46"/>
    </row>
    <row r="42" spans="1:30" ht="13.5" customHeight="1">
      <c r="A42" s="44"/>
      <c r="B42" s="44"/>
      <c r="C42" s="44"/>
      <c r="D42" s="44"/>
      <c r="E42" s="60"/>
      <c r="F42" s="61"/>
      <c r="G42" s="62"/>
      <c r="H42" s="81" t="s">
        <v>55</v>
      </c>
      <c r="I42" s="82"/>
      <c r="J42" s="82"/>
      <c r="K42" s="82"/>
      <c r="L42" s="82"/>
      <c r="M42" s="82"/>
      <c r="N42" s="82"/>
      <c r="O42" s="83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60"/>
      <c r="AA42" s="61"/>
      <c r="AB42" s="61"/>
      <c r="AC42" s="61"/>
      <c r="AD42" s="62"/>
    </row>
    <row r="43" spans="1:30" ht="13.5" customHeight="1">
      <c r="A43" s="44"/>
      <c r="B43" s="44"/>
      <c r="C43" s="44"/>
      <c r="D43" s="44"/>
      <c r="E43" s="47"/>
      <c r="F43" s="48"/>
      <c r="G43" s="49"/>
      <c r="H43" s="81" t="s">
        <v>48</v>
      </c>
      <c r="I43" s="82"/>
      <c r="J43" s="82"/>
      <c r="K43" s="83"/>
      <c r="L43" s="81" t="s">
        <v>49</v>
      </c>
      <c r="M43" s="82"/>
      <c r="N43" s="82"/>
      <c r="O43" s="83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47"/>
      <c r="AA43" s="48"/>
      <c r="AB43" s="48"/>
      <c r="AC43" s="48"/>
      <c r="AD43" s="49"/>
    </row>
    <row r="44" spans="1:30" ht="13.5" customHeight="1">
      <c r="A44" s="54">
        <v>107</v>
      </c>
      <c r="B44" s="52"/>
      <c r="C44" s="52"/>
      <c r="D44" s="53"/>
      <c r="E44" s="54">
        <v>130</v>
      </c>
      <c r="F44" s="52"/>
      <c r="G44" s="53"/>
      <c r="H44" s="51">
        <v>1825</v>
      </c>
      <c r="I44" s="52"/>
      <c r="J44" s="52"/>
      <c r="K44" s="53"/>
      <c r="L44" s="51">
        <v>1469</v>
      </c>
      <c r="M44" s="52"/>
      <c r="N44" s="52"/>
      <c r="O44" s="53"/>
      <c r="P44" s="63">
        <v>492</v>
      </c>
      <c r="Q44" s="63"/>
      <c r="R44" s="63"/>
      <c r="S44" s="63"/>
      <c r="T44" s="63">
        <v>265</v>
      </c>
      <c r="U44" s="63"/>
      <c r="V44" s="63"/>
      <c r="W44" s="63">
        <v>65</v>
      </c>
      <c r="X44" s="63"/>
      <c r="Y44" s="63"/>
      <c r="Z44" s="54">
        <v>76</v>
      </c>
      <c r="AA44" s="52"/>
      <c r="AB44" s="52"/>
      <c r="AC44" s="52"/>
      <c r="AD44" s="53"/>
    </row>
    <row r="45" spans="1:30" ht="13.5" customHeight="1">
      <c r="AD45" s="26" t="s">
        <v>117</v>
      </c>
    </row>
    <row r="46" spans="1:30" ht="13.5" customHeight="1">
      <c r="A46" s="2" t="s">
        <v>58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V46" s="20"/>
      <c r="W46" s="20"/>
      <c r="X46" s="20"/>
      <c r="Y46" s="20"/>
      <c r="Z46" s="20"/>
      <c r="AA46" s="20"/>
      <c r="AB46" s="20"/>
      <c r="AC46" s="20"/>
      <c r="AD46" s="14"/>
    </row>
    <row r="47" spans="1:30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19"/>
      <c r="AB47" s="19"/>
      <c r="AC47" s="19"/>
      <c r="AD47" s="19" t="s">
        <v>3</v>
      </c>
    </row>
    <row r="48" spans="1:30" ht="15" customHeight="1">
      <c r="A48" s="55" t="s">
        <v>56</v>
      </c>
      <c r="B48" s="56"/>
      <c r="C48" s="56"/>
      <c r="D48" s="56"/>
      <c r="E48" s="56"/>
      <c r="F48" s="57"/>
      <c r="G48" s="81" t="s">
        <v>65</v>
      </c>
      <c r="H48" s="82"/>
      <c r="I48" s="82"/>
      <c r="J48" s="83"/>
      <c r="K48" s="81" t="s">
        <v>78</v>
      </c>
      <c r="L48" s="82"/>
      <c r="M48" s="82"/>
      <c r="N48" s="83"/>
      <c r="O48" s="81" t="s">
        <v>89</v>
      </c>
      <c r="P48" s="82"/>
      <c r="Q48" s="82"/>
      <c r="R48" s="83"/>
      <c r="S48" s="81" t="s">
        <v>96</v>
      </c>
      <c r="T48" s="82"/>
      <c r="U48" s="82"/>
      <c r="V48" s="83"/>
      <c r="W48" s="81" t="s">
        <v>102</v>
      </c>
      <c r="X48" s="82"/>
      <c r="Y48" s="82"/>
      <c r="Z48" s="83"/>
      <c r="AA48" s="81" t="s">
        <v>118</v>
      </c>
      <c r="AB48" s="82"/>
      <c r="AC48" s="82"/>
      <c r="AD48" s="83"/>
    </row>
    <row r="49" spans="1:30" ht="13.5" customHeight="1">
      <c r="A49" s="121" t="s">
        <v>60</v>
      </c>
      <c r="B49" s="122"/>
      <c r="C49" s="122"/>
      <c r="D49" s="122"/>
      <c r="E49" s="122"/>
      <c r="F49" s="123"/>
      <c r="G49" s="51">
        <v>4967</v>
      </c>
      <c r="H49" s="84"/>
      <c r="I49" s="84"/>
      <c r="J49" s="85"/>
      <c r="K49" s="51">
        <v>3448</v>
      </c>
      <c r="L49" s="84"/>
      <c r="M49" s="84"/>
      <c r="N49" s="85"/>
      <c r="O49" s="113"/>
      <c r="P49" s="114"/>
      <c r="Q49" s="114"/>
      <c r="R49" s="115"/>
      <c r="S49" s="113"/>
      <c r="T49" s="114"/>
      <c r="U49" s="114"/>
      <c r="V49" s="115"/>
      <c r="W49" s="113"/>
      <c r="X49" s="114"/>
      <c r="Y49" s="114"/>
      <c r="Z49" s="115"/>
      <c r="AA49" s="113"/>
      <c r="AB49" s="114"/>
      <c r="AC49" s="114"/>
      <c r="AD49" s="115"/>
    </row>
    <row r="50" spans="1:30" ht="13.5" customHeight="1">
      <c r="A50" s="121" t="s">
        <v>91</v>
      </c>
      <c r="B50" s="122"/>
      <c r="C50" s="122"/>
      <c r="D50" s="122"/>
      <c r="E50" s="122"/>
      <c r="F50" s="123"/>
      <c r="G50" s="113"/>
      <c r="H50" s="114"/>
      <c r="I50" s="114"/>
      <c r="J50" s="115"/>
      <c r="K50" s="113"/>
      <c r="L50" s="114"/>
      <c r="M50" s="114"/>
      <c r="N50" s="115"/>
      <c r="O50" s="51">
        <v>3358</v>
      </c>
      <c r="P50" s="84"/>
      <c r="Q50" s="84"/>
      <c r="R50" s="85"/>
      <c r="S50" s="51">
        <v>2446</v>
      </c>
      <c r="T50" s="84"/>
      <c r="U50" s="84"/>
      <c r="V50" s="85"/>
      <c r="W50" s="51">
        <v>3089</v>
      </c>
      <c r="X50" s="84"/>
      <c r="Y50" s="84"/>
      <c r="Z50" s="85"/>
      <c r="AA50" s="51">
        <v>3797</v>
      </c>
      <c r="AB50" s="84"/>
      <c r="AC50" s="84"/>
      <c r="AD50" s="85"/>
    </row>
    <row r="51" spans="1:30" ht="13.5" customHeight="1">
      <c r="A51" s="121" t="s">
        <v>61</v>
      </c>
      <c r="B51" s="122"/>
      <c r="C51" s="122"/>
      <c r="D51" s="122"/>
      <c r="E51" s="122"/>
      <c r="F51" s="123"/>
      <c r="G51" s="51">
        <v>2745</v>
      </c>
      <c r="H51" s="84"/>
      <c r="I51" s="84"/>
      <c r="J51" s="85"/>
      <c r="K51" s="51">
        <v>1843</v>
      </c>
      <c r="L51" s="84"/>
      <c r="M51" s="84"/>
      <c r="N51" s="85"/>
      <c r="O51" s="51">
        <v>1426</v>
      </c>
      <c r="P51" s="84"/>
      <c r="Q51" s="84"/>
      <c r="R51" s="85"/>
      <c r="S51" s="51">
        <v>1456</v>
      </c>
      <c r="T51" s="84"/>
      <c r="U51" s="84"/>
      <c r="V51" s="85"/>
      <c r="W51" s="51">
        <v>1708</v>
      </c>
      <c r="X51" s="84"/>
      <c r="Y51" s="84"/>
      <c r="Z51" s="85"/>
      <c r="AA51" s="51">
        <v>1828</v>
      </c>
      <c r="AB51" s="84"/>
      <c r="AC51" s="84"/>
      <c r="AD51" s="85"/>
    </row>
    <row r="52" spans="1:30" ht="13.5" customHeight="1">
      <c r="A52" s="121" t="s">
        <v>64</v>
      </c>
      <c r="B52" s="122"/>
      <c r="C52" s="122"/>
      <c r="D52" s="122"/>
      <c r="E52" s="122"/>
      <c r="F52" s="123"/>
      <c r="G52" s="51">
        <v>8142</v>
      </c>
      <c r="H52" s="84"/>
      <c r="I52" s="84"/>
      <c r="J52" s="85"/>
      <c r="K52" s="51">
        <v>6920</v>
      </c>
      <c r="L52" s="84"/>
      <c r="M52" s="84"/>
      <c r="N52" s="85"/>
      <c r="O52" s="51">
        <v>6092</v>
      </c>
      <c r="P52" s="84"/>
      <c r="Q52" s="84"/>
      <c r="R52" s="85"/>
      <c r="S52" s="51">
        <v>6873</v>
      </c>
      <c r="T52" s="84"/>
      <c r="U52" s="84"/>
      <c r="V52" s="85"/>
      <c r="W52" s="51">
        <v>7850</v>
      </c>
      <c r="X52" s="84"/>
      <c r="Y52" s="84"/>
      <c r="Z52" s="85"/>
      <c r="AA52" s="51">
        <v>6945</v>
      </c>
      <c r="AB52" s="84"/>
      <c r="AC52" s="84"/>
      <c r="AD52" s="85"/>
    </row>
    <row r="53" spans="1:30" ht="13.5" customHeight="1">
      <c r="A53" s="121" t="s">
        <v>63</v>
      </c>
      <c r="B53" s="122"/>
      <c r="C53" s="122"/>
      <c r="D53" s="122"/>
      <c r="E53" s="122"/>
      <c r="F53" s="123"/>
      <c r="G53" s="51">
        <v>2452</v>
      </c>
      <c r="H53" s="84"/>
      <c r="I53" s="84"/>
      <c r="J53" s="85"/>
      <c r="K53" s="51">
        <v>1995</v>
      </c>
      <c r="L53" s="84"/>
      <c r="M53" s="84"/>
      <c r="N53" s="85"/>
      <c r="O53" s="51">
        <v>2170</v>
      </c>
      <c r="P53" s="84"/>
      <c r="Q53" s="84"/>
      <c r="R53" s="85"/>
      <c r="S53" s="51">
        <v>2200</v>
      </c>
      <c r="T53" s="84"/>
      <c r="U53" s="84"/>
      <c r="V53" s="85"/>
      <c r="W53" s="51">
        <v>2581</v>
      </c>
      <c r="X53" s="84"/>
      <c r="Y53" s="84"/>
      <c r="Z53" s="85"/>
      <c r="AA53" s="51">
        <v>3536</v>
      </c>
      <c r="AB53" s="84"/>
      <c r="AC53" s="84"/>
      <c r="AD53" s="85"/>
    </row>
    <row r="54" spans="1:30" ht="13.5" customHeight="1">
      <c r="A54" s="121" t="s">
        <v>92</v>
      </c>
      <c r="B54" s="122"/>
      <c r="C54" s="122"/>
      <c r="D54" s="122"/>
      <c r="E54" s="122"/>
      <c r="F54" s="123"/>
      <c r="G54" s="113"/>
      <c r="H54" s="114"/>
      <c r="I54" s="114"/>
      <c r="J54" s="115"/>
      <c r="K54" s="113"/>
      <c r="L54" s="114"/>
      <c r="M54" s="114"/>
      <c r="N54" s="115"/>
      <c r="O54" s="51">
        <v>1485</v>
      </c>
      <c r="P54" s="84"/>
      <c r="Q54" s="84"/>
      <c r="R54" s="85"/>
      <c r="S54" s="51">
        <v>1362</v>
      </c>
      <c r="T54" s="84"/>
      <c r="U54" s="84"/>
      <c r="V54" s="85"/>
      <c r="W54" s="51">
        <v>1644</v>
      </c>
      <c r="X54" s="84"/>
      <c r="Y54" s="84"/>
      <c r="Z54" s="85"/>
      <c r="AA54" s="51">
        <v>1716</v>
      </c>
      <c r="AB54" s="84"/>
      <c r="AC54" s="84"/>
      <c r="AD54" s="85"/>
    </row>
    <row r="55" spans="1:30" ht="13.5" customHeight="1">
      <c r="A55" s="54" t="s">
        <v>57</v>
      </c>
      <c r="B55" s="119"/>
      <c r="C55" s="119"/>
      <c r="D55" s="119"/>
      <c r="E55" s="119"/>
      <c r="F55" s="120"/>
      <c r="G55" s="51">
        <v>18306</v>
      </c>
      <c r="H55" s="84"/>
      <c r="I55" s="84"/>
      <c r="J55" s="85"/>
      <c r="K55" s="51">
        <v>14206</v>
      </c>
      <c r="L55" s="84"/>
      <c r="M55" s="84"/>
      <c r="N55" s="85"/>
      <c r="O55" s="51">
        <v>14531</v>
      </c>
      <c r="P55" s="84"/>
      <c r="Q55" s="84"/>
      <c r="R55" s="85"/>
      <c r="S55" s="51">
        <v>14337</v>
      </c>
      <c r="T55" s="84"/>
      <c r="U55" s="84"/>
      <c r="V55" s="85"/>
      <c r="W55" s="51">
        <v>16872</v>
      </c>
      <c r="X55" s="84"/>
      <c r="Y55" s="84"/>
      <c r="Z55" s="85"/>
      <c r="AA55" s="51">
        <f>SUM(AA49:AD54)</f>
        <v>17822</v>
      </c>
      <c r="AB55" s="84"/>
      <c r="AC55" s="84"/>
      <c r="AD55" s="85"/>
    </row>
    <row r="56" spans="1:30" ht="13.5" customHeight="1">
      <c r="A56" s="121" t="s">
        <v>62</v>
      </c>
      <c r="B56" s="122"/>
      <c r="C56" s="122"/>
      <c r="D56" s="122"/>
      <c r="E56" s="122"/>
      <c r="F56" s="123"/>
      <c r="G56" s="51">
        <v>1063</v>
      </c>
      <c r="H56" s="84"/>
      <c r="I56" s="84"/>
      <c r="J56" s="85"/>
      <c r="K56" s="51">
        <v>1009</v>
      </c>
      <c r="L56" s="84"/>
      <c r="M56" s="84"/>
      <c r="N56" s="85"/>
      <c r="O56" s="51">
        <v>1099</v>
      </c>
      <c r="P56" s="84"/>
      <c r="Q56" s="84"/>
      <c r="R56" s="85"/>
      <c r="S56" s="51">
        <v>1014</v>
      </c>
      <c r="T56" s="84"/>
      <c r="U56" s="84"/>
      <c r="V56" s="85"/>
      <c r="W56" s="51">
        <v>896</v>
      </c>
      <c r="X56" s="84"/>
      <c r="Y56" s="84"/>
      <c r="Z56" s="85"/>
      <c r="AA56" s="51">
        <v>867</v>
      </c>
      <c r="AB56" s="84"/>
      <c r="AC56" s="84"/>
      <c r="AD56" s="85"/>
    </row>
    <row r="57" spans="1:30" ht="13.5" customHeight="1">
      <c r="A57" s="73" t="s">
        <v>79</v>
      </c>
      <c r="B57" s="74"/>
      <c r="C57" s="74"/>
      <c r="D57" s="74"/>
      <c r="E57" s="74"/>
      <c r="F57" s="124"/>
      <c r="G57" s="116"/>
      <c r="H57" s="117"/>
      <c r="I57" s="117"/>
      <c r="J57" s="118"/>
      <c r="K57" s="51">
        <v>25</v>
      </c>
      <c r="L57" s="84"/>
      <c r="M57" s="84"/>
      <c r="N57" s="85"/>
      <c r="O57" s="51">
        <v>89</v>
      </c>
      <c r="P57" s="84"/>
      <c r="Q57" s="84"/>
      <c r="R57" s="85"/>
      <c r="S57" s="51">
        <v>112</v>
      </c>
      <c r="T57" s="84"/>
      <c r="U57" s="84"/>
      <c r="V57" s="85"/>
      <c r="W57" s="51">
        <v>74</v>
      </c>
      <c r="X57" s="84"/>
      <c r="Y57" s="84"/>
      <c r="Z57" s="85"/>
      <c r="AA57" s="51">
        <v>81</v>
      </c>
      <c r="AB57" s="84"/>
      <c r="AC57" s="84"/>
      <c r="AD57" s="85"/>
    </row>
    <row r="58" spans="1:30" ht="13.5" customHeight="1">
      <c r="A58" s="54" t="s">
        <v>1</v>
      </c>
      <c r="B58" s="119"/>
      <c r="C58" s="119"/>
      <c r="D58" s="119"/>
      <c r="E58" s="119"/>
      <c r="F58" s="120"/>
      <c r="G58" s="51">
        <v>19369</v>
      </c>
      <c r="H58" s="84"/>
      <c r="I58" s="84"/>
      <c r="J58" s="85"/>
      <c r="K58" s="51">
        <v>15240</v>
      </c>
      <c r="L58" s="84"/>
      <c r="M58" s="84"/>
      <c r="N58" s="85"/>
      <c r="O58" s="51">
        <v>15719</v>
      </c>
      <c r="P58" s="84"/>
      <c r="Q58" s="84"/>
      <c r="R58" s="85"/>
      <c r="S58" s="51">
        <v>15463</v>
      </c>
      <c r="T58" s="84"/>
      <c r="U58" s="84"/>
      <c r="V58" s="85"/>
      <c r="W58" s="51">
        <v>17842</v>
      </c>
      <c r="X58" s="84"/>
      <c r="Y58" s="84"/>
      <c r="Z58" s="85"/>
      <c r="AA58" s="51">
        <f t="shared" ref="AA58" si="13">SUM(AA55:AD57)</f>
        <v>18770</v>
      </c>
      <c r="AB58" s="84"/>
      <c r="AC58" s="84"/>
      <c r="AD58" s="85"/>
    </row>
    <row r="59" spans="1:30" ht="13.5" customHeight="1">
      <c r="A59" t="s">
        <v>93</v>
      </c>
      <c r="B59" s="20"/>
      <c r="C59" s="20"/>
      <c r="D59" s="20"/>
      <c r="E59" s="20"/>
      <c r="F59" s="20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ht="13.5" customHeight="1"/>
    <row r="61" spans="1:30" ht="13.5" customHeight="1"/>
  </sheetData>
  <mergeCells count="168">
    <mergeCell ref="W44:Y44"/>
    <mergeCell ref="L43:O43"/>
    <mergeCell ref="A44:D44"/>
    <mergeCell ref="E44:G44"/>
    <mergeCell ref="K6:N6"/>
    <mergeCell ref="O6:R6"/>
    <mergeCell ref="S6:V6"/>
    <mergeCell ref="W6:Z6"/>
    <mergeCell ref="AA6:AD6"/>
    <mergeCell ref="G12:J12"/>
    <mergeCell ref="K12:N12"/>
    <mergeCell ref="O12:R12"/>
    <mergeCell ref="S12:V12"/>
    <mergeCell ref="W12:Z12"/>
    <mergeCell ref="AA12:AD12"/>
    <mergeCell ref="AA10:AD10"/>
    <mergeCell ref="G11:J11"/>
    <mergeCell ref="K11:N11"/>
    <mergeCell ref="O11:R11"/>
    <mergeCell ref="S11:V11"/>
    <mergeCell ref="W11:Z11"/>
    <mergeCell ref="AA11:AD11"/>
    <mergeCell ref="D7:F7"/>
    <mergeCell ref="G7:J7"/>
    <mergeCell ref="K7:N7"/>
    <mergeCell ref="O7:R7"/>
    <mergeCell ref="S7:V7"/>
    <mergeCell ref="W7:Z7"/>
    <mergeCell ref="AA4:AD4"/>
    <mergeCell ref="A5:C7"/>
    <mergeCell ref="D5:F5"/>
    <mergeCell ref="G5:J5"/>
    <mergeCell ref="K5:N5"/>
    <mergeCell ref="O5:R5"/>
    <mergeCell ref="S5:V5"/>
    <mergeCell ref="W5:Z5"/>
    <mergeCell ref="AA5:AD5"/>
    <mergeCell ref="D6:F6"/>
    <mergeCell ref="A4:F4"/>
    <mergeCell ref="G4:J4"/>
    <mergeCell ref="K4:N4"/>
    <mergeCell ref="O4:R4"/>
    <mergeCell ref="S4:V4"/>
    <mergeCell ref="W4:Z4"/>
    <mergeCell ref="AA7:AD7"/>
    <mergeCell ref="G6:J6"/>
    <mergeCell ref="A8:F8"/>
    <mergeCell ref="G8:J8"/>
    <mergeCell ref="K8:N8"/>
    <mergeCell ref="O8:R8"/>
    <mergeCell ref="S8:V8"/>
    <mergeCell ref="W8:Z8"/>
    <mergeCell ref="AA8:AD8"/>
    <mergeCell ref="A10:F10"/>
    <mergeCell ref="G10:J10"/>
    <mergeCell ref="K10:N10"/>
    <mergeCell ref="O10:R10"/>
    <mergeCell ref="S10:V10"/>
    <mergeCell ref="W10:Z10"/>
    <mergeCell ref="W14:Z14"/>
    <mergeCell ref="AA14:AD14"/>
    <mergeCell ref="D13:F13"/>
    <mergeCell ref="G13:J13"/>
    <mergeCell ref="K13:N13"/>
    <mergeCell ref="O13:R13"/>
    <mergeCell ref="S13:V13"/>
    <mergeCell ref="W13:Z13"/>
    <mergeCell ref="Z44:AD44"/>
    <mergeCell ref="A40:AD40"/>
    <mergeCell ref="A41:D43"/>
    <mergeCell ref="E41:G43"/>
    <mergeCell ref="H41:O41"/>
    <mergeCell ref="Z41:AD43"/>
    <mergeCell ref="H42:O42"/>
    <mergeCell ref="H43:K43"/>
    <mergeCell ref="AA13:AD13"/>
    <mergeCell ref="A14:F14"/>
    <mergeCell ref="G14:J14"/>
    <mergeCell ref="W41:Y43"/>
    <mergeCell ref="P41:S43"/>
    <mergeCell ref="T41:V43"/>
    <mergeCell ref="P44:S44"/>
    <mergeCell ref="T44:V44"/>
    <mergeCell ref="A54:F54"/>
    <mergeCell ref="O50:R50"/>
    <mergeCell ref="G52:J52"/>
    <mergeCell ref="K52:N52"/>
    <mergeCell ref="O52:R52"/>
    <mergeCell ref="A51:F51"/>
    <mergeCell ref="A49:F49"/>
    <mergeCell ref="A48:F48"/>
    <mergeCell ref="K14:N14"/>
    <mergeCell ref="O14:R14"/>
    <mergeCell ref="S49:V49"/>
    <mergeCell ref="S51:V51"/>
    <mergeCell ref="K48:N48"/>
    <mergeCell ref="O48:R48"/>
    <mergeCell ref="S48:V48"/>
    <mergeCell ref="G48:J48"/>
    <mergeCell ref="G51:J51"/>
    <mergeCell ref="A11:C13"/>
    <mergeCell ref="D11:F11"/>
    <mergeCell ref="D12:F12"/>
    <mergeCell ref="H44:K44"/>
    <mergeCell ref="L44:O44"/>
    <mergeCell ref="K51:N51"/>
    <mergeCell ref="O51:R51"/>
    <mergeCell ref="S14:V14"/>
    <mergeCell ref="W48:Z48"/>
    <mergeCell ref="W49:Z49"/>
    <mergeCell ref="AA48:AD48"/>
    <mergeCell ref="AA49:AD49"/>
    <mergeCell ref="AA51:AD51"/>
    <mergeCell ref="G49:J49"/>
    <mergeCell ref="K49:N49"/>
    <mergeCell ref="O49:R49"/>
    <mergeCell ref="A58:F58"/>
    <mergeCell ref="A56:F56"/>
    <mergeCell ref="A57:F57"/>
    <mergeCell ref="A50:F50"/>
    <mergeCell ref="A55:F55"/>
    <mergeCell ref="A53:F53"/>
    <mergeCell ref="A52:F52"/>
    <mergeCell ref="G58:J58"/>
    <mergeCell ref="K58:N58"/>
    <mergeCell ref="G54:J54"/>
    <mergeCell ref="G53:J53"/>
    <mergeCell ref="K53:N53"/>
    <mergeCell ref="AA58:AD58"/>
    <mergeCell ref="G56:J56"/>
    <mergeCell ref="K56:N56"/>
    <mergeCell ref="O56:R56"/>
    <mergeCell ref="G57:J57"/>
    <mergeCell ref="K57:N57"/>
    <mergeCell ref="O57:R57"/>
    <mergeCell ref="AA56:AD56"/>
    <mergeCell ref="S58:V58"/>
    <mergeCell ref="W56:Z56"/>
    <mergeCell ref="W57:Z57"/>
    <mergeCell ref="W58:Z58"/>
    <mergeCell ref="AA57:AD57"/>
    <mergeCell ref="S56:V56"/>
    <mergeCell ref="S57:V57"/>
    <mergeCell ref="O58:R58"/>
    <mergeCell ref="S55:V55"/>
    <mergeCell ref="W55:Z55"/>
    <mergeCell ref="G55:J55"/>
    <mergeCell ref="K55:N55"/>
    <mergeCell ref="O55:R55"/>
    <mergeCell ref="AA55:AD55"/>
    <mergeCell ref="O54:R54"/>
    <mergeCell ref="S54:V54"/>
    <mergeCell ref="AA50:AD50"/>
    <mergeCell ref="AA54:AD54"/>
    <mergeCell ref="AA52:AD52"/>
    <mergeCell ref="G50:J50"/>
    <mergeCell ref="K50:N50"/>
    <mergeCell ref="S50:V50"/>
    <mergeCell ref="W50:Z50"/>
    <mergeCell ref="W51:Z51"/>
    <mergeCell ref="W52:Z52"/>
    <mergeCell ref="W53:Z53"/>
    <mergeCell ref="W54:Z54"/>
    <mergeCell ref="AA53:AD53"/>
    <mergeCell ref="O53:R53"/>
    <mergeCell ref="S52:V52"/>
    <mergeCell ref="S53:V53"/>
    <mergeCell ref="K54:N5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</vt:lpstr>
      <vt:lpstr>21</vt:lpstr>
      <vt:lpstr>'20'!Print_Area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2026-03-11T06:32:33Z</dcterms:modified>
</cp:coreProperties>
</file>