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242858E2-2036-4474-A53F-21E3A08503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5" sheetId="16" r:id="rId1"/>
    <sheet name="16" sheetId="17" r:id="rId2"/>
  </sheets>
  <definedNames>
    <definedName name="_xlnm.Print_Area" localSheetId="0">'15'!$A$1:$P$50</definedName>
    <definedName name="_xlnm.Print_Area" localSheetId="1">'16'!$A$1:$AB$58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6" l="1"/>
  <c r="F23" i="16"/>
  <c r="R23" i="16" l="1"/>
  <c r="U25" i="16"/>
  <c r="T25" i="16"/>
  <c r="S25" i="16"/>
  <c r="R25" i="16"/>
  <c r="R26" i="16" l="1"/>
  <c r="S26" i="16"/>
  <c r="U26" i="16" l="1"/>
  <c r="T26" i="16"/>
  <c r="U24" i="16"/>
  <c r="T24" i="16"/>
  <c r="S24" i="16"/>
  <c r="R24" i="16"/>
  <c r="U23" i="16"/>
  <c r="T23" i="16"/>
  <c r="S23" i="16"/>
  <c r="U22" i="16"/>
  <c r="T22" i="16"/>
  <c r="S22" i="16"/>
  <c r="R22" i="16"/>
  <c r="U21" i="16"/>
  <c r="T21" i="16"/>
  <c r="S21" i="16"/>
  <c r="U20" i="16"/>
  <c r="T20" i="16"/>
  <c r="S20" i="16"/>
  <c r="U19" i="16"/>
  <c r="T19" i="16"/>
  <c r="S19" i="16"/>
  <c r="R19" i="16"/>
  <c r="U18" i="16"/>
  <c r="T18" i="16"/>
  <c r="S18" i="16"/>
  <c r="R18" i="16"/>
  <c r="U17" i="16"/>
  <c r="T17" i="16"/>
  <c r="S17" i="16"/>
  <c r="R17" i="16"/>
  <c r="U16" i="16"/>
  <c r="T16" i="16"/>
  <c r="S16" i="16"/>
  <c r="R16" i="16"/>
  <c r="U15" i="16"/>
  <c r="T15" i="16"/>
  <c r="S15" i="16"/>
  <c r="R15" i="16"/>
  <c r="U14" i="16"/>
  <c r="T14" i="16"/>
  <c r="S14" i="16"/>
  <c r="R14" i="16"/>
  <c r="U13" i="16"/>
  <c r="T13" i="16"/>
  <c r="S13" i="16"/>
  <c r="R13" i="16"/>
  <c r="U12" i="16"/>
  <c r="T12" i="16"/>
  <c r="S12" i="16"/>
  <c r="R12" i="16"/>
  <c r="U11" i="16"/>
  <c r="T11" i="16"/>
  <c r="S11" i="16"/>
  <c r="R11" i="16"/>
  <c r="U10" i="16"/>
  <c r="T10" i="16"/>
  <c r="S10" i="16"/>
  <c r="U9" i="16"/>
  <c r="T9" i="16"/>
  <c r="S9" i="16"/>
  <c r="W44" i="17" l="1"/>
  <c r="T44" i="17"/>
  <c r="N44" i="17"/>
  <c r="K44" i="17"/>
  <c r="H44" i="17"/>
  <c r="Z43" i="17"/>
  <c r="Q43" i="17"/>
  <c r="Z42" i="17"/>
  <c r="Q42" i="17"/>
  <c r="Z41" i="17"/>
  <c r="Q41" i="17"/>
  <c r="Z40" i="17"/>
  <c r="Q40" i="17"/>
  <c r="Z39" i="17"/>
  <c r="Q39" i="17"/>
  <c r="Z38" i="17"/>
  <c r="Q38" i="17"/>
  <c r="Q44" i="17" l="1"/>
  <c r="Z44" i="17"/>
</calcChain>
</file>

<file path=xl/sharedStrings.xml><?xml version="1.0" encoding="utf-8"?>
<sst xmlns="http://schemas.openxmlformats.org/spreadsheetml/2006/main" count="102" uniqueCount="66">
  <si>
    <t>男</t>
    <rPh sb="0" eb="1">
      <t>オトコ</t>
    </rPh>
    <phoneticPr fontId="1"/>
  </si>
  <si>
    <t>女</t>
    <rPh sb="0" eb="1">
      <t>オンナ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</si>
  <si>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</si>
  <si>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</si>
  <si>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計</t>
    <rPh sb="0" eb="1">
      <t>ケイ</t>
    </rPh>
    <phoneticPr fontId="1"/>
  </si>
  <si>
    <t>年次</t>
    <rPh sb="0" eb="2">
      <t>ネンジ</t>
    </rPh>
    <phoneticPr fontId="1"/>
  </si>
  <si>
    <t>計</t>
  </si>
  <si>
    <t>教　　　　　　育</t>
    <rPh sb="0" eb="1">
      <t>キョウ</t>
    </rPh>
    <rPh sb="7" eb="8">
      <t>イク</t>
    </rPh>
    <phoneticPr fontId="1"/>
  </si>
  <si>
    <t>小　　学　　校</t>
    <rPh sb="0" eb="1">
      <t>ショウ</t>
    </rPh>
    <rPh sb="3" eb="4">
      <t>ガク</t>
    </rPh>
    <rPh sb="6" eb="7">
      <t>コウ</t>
    </rPh>
    <phoneticPr fontId="1"/>
  </si>
  <si>
    <t>中　　学　　校</t>
    <rPh sb="0" eb="1">
      <t>ナカ</t>
    </rPh>
    <rPh sb="3" eb="4">
      <t>ガク</t>
    </rPh>
    <rPh sb="6" eb="7">
      <t>コウ</t>
    </rPh>
    <phoneticPr fontId="1"/>
  </si>
  <si>
    <t>学校数</t>
    <rPh sb="0" eb="2">
      <t>ガッコウ</t>
    </rPh>
    <rPh sb="2" eb="3">
      <t>スウ</t>
    </rPh>
    <phoneticPr fontId="1"/>
  </si>
  <si>
    <t>学　級　数</t>
    <rPh sb="0" eb="1">
      <t>ガク</t>
    </rPh>
    <rPh sb="2" eb="3">
      <t>キュウ</t>
    </rPh>
    <rPh sb="4" eb="5">
      <t>スウ</t>
    </rPh>
    <phoneticPr fontId="1"/>
  </si>
  <si>
    <t>児 童 数（人）</t>
    <rPh sb="0" eb="1">
      <t>コ</t>
    </rPh>
    <rPh sb="2" eb="3">
      <t>ワラベ</t>
    </rPh>
    <rPh sb="4" eb="5">
      <t>スウ</t>
    </rPh>
    <rPh sb="6" eb="7">
      <t>ニン</t>
    </rPh>
    <phoneticPr fontId="1"/>
  </si>
  <si>
    <t>生 徒 数（人）</t>
    <rPh sb="0" eb="1">
      <t>セイ</t>
    </rPh>
    <rPh sb="2" eb="3">
      <t>ト</t>
    </rPh>
    <rPh sb="4" eb="5">
      <t>スウ</t>
    </rPh>
    <rPh sb="6" eb="7">
      <t>ニン</t>
    </rPh>
    <phoneticPr fontId="1"/>
  </si>
  <si>
    <t>普通</t>
    <rPh sb="0" eb="2">
      <t>フツウ</t>
    </rPh>
    <phoneticPr fontId="1"/>
  </si>
  <si>
    <t>特殊</t>
    <rPh sb="0" eb="2">
      <t>トクシュ</t>
    </rPh>
    <phoneticPr fontId="1"/>
  </si>
  <si>
    <t>男</t>
  </si>
  <si>
    <t>女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</si>
  <si>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</si>
  <si>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</si>
  <si>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</si>
  <si>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</si>
  <si>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</si>
  <si>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</si>
  <si>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</si>
  <si>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</si>
  <si>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・村内小中学校の状況</t>
    <rPh sb="1" eb="3">
      <t>ソンナイ</t>
    </rPh>
    <rPh sb="3" eb="7">
      <t>ショウチュウガッコウ</t>
    </rPh>
    <rPh sb="8" eb="10">
      <t>ジョウキョウ</t>
    </rPh>
    <phoneticPr fontId="1"/>
  </si>
  <si>
    <t>学校名</t>
    <rPh sb="0" eb="2">
      <t>ガッコウ</t>
    </rPh>
    <rPh sb="2" eb="3">
      <t>メイ</t>
    </rPh>
    <phoneticPr fontId="1"/>
  </si>
  <si>
    <t>学級数</t>
    <rPh sb="0" eb="2">
      <t>ガッキュウ</t>
    </rPh>
    <rPh sb="2" eb="3">
      <t>スウ</t>
    </rPh>
    <phoneticPr fontId="1"/>
  </si>
  <si>
    <t>児　童　・　生　徒　数　（人）</t>
    <rPh sb="0" eb="1">
      <t>ジ</t>
    </rPh>
    <rPh sb="2" eb="3">
      <t>ワラベ</t>
    </rPh>
    <rPh sb="6" eb="7">
      <t>セイ</t>
    </rPh>
    <rPh sb="8" eb="9">
      <t>ト</t>
    </rPh>
    <rPh sb="10" eb="11">
      <t>スウ</t>
    </rPh>
    <rPh sb="13" eb="14">
      <t>ニン</t>
    </rPh>
    <phoneticPr fontId="1"/>
  </si>
  <si>
    <t>教　　員　　数　　（人）</t>
    <rPh sb="0" eb="1">
      <t>キョウ</t>
    </rPh>
    <rPh sb="3" eb="4">
      <t>イン</t>
    </rPh>
    <rPh sb="6" eb="7">
      <t>スウ</t>
    </rPh>
    <rPh sb="10" eb="11">
      <t>ニン</t>
    </rPh>
    <phoneticPr fontId="1"/>
  </si>
  <si>
    <t>阿智第一小学校</t>
    <rPh sb="0" eb="2">
      <t>アチ</t>
    </rPh>
    <rPh sb="2" eb="4">
      <t>ダイイチ</t>
    </rPh>
    <rPh sb="4" eb="7">
      <t>ショウガッコウ</t>
    </rPh>
    <phoneticPr fontId="1"/>
  </si>
  <si>
    <t>阿智第二小学校</t>
    <phoneticPr fontId="1"/>
  </si>
  <si>
    <t>阿智第三小学校</t>
    <phoneticPr fontId="1"/>
  </si>
  <si>
    <t>浪合小学校</t>
    <phoneticPr fontId="1"/>
  </si>
  <si>
    <t>清内路小学校</t>
    <phoneticPr fontId="1"/>
  </si>
  <si>
    <t>阿智中学校</t>
    <phoneticPr fontId="1"/>
  </si>
  <si>
    <t>・小中学校施設の状況</t>
    <rPh sb="1" eb="5">
      <t>ショウチュウガッコウ</t>
    </rPh>
    <rPh sb="5" eb="7">
      <t>シセツ</t>
    </rPh>
    <rPh sb="8" eb="10">
      <t>ジョウキョウ</t>
    </rPh>
    <phoneticPr fontId="1"/>
  </si>
  <si>
    <t>建築年</t>
    <rPh sb="0" eb="2">
      <t>ケンチク</t>
    </rPh>
    <rPh sb="2" eb="3">
      <t>ネン</t>
    </rPh>
    <phoneticPr fontId="1"/>
  </si>
  <si>
    <t>敷地面積（㎡）</t>
    <rPh sb="0" eb="2">
      <t>シキチ</t>
    </rPh>
    <rPh sb="2" eb="4">
      <t>メンセキ</t>
    </rPh>
    <phoneticPr fontId="1"/>
  </si>
  <si>
    <t>校舎面積（㎡）</t>
    <rPh sb="0" eb="2">
      <t>コウシャ</t>
    </rPh>
    <rPh sb="2" eb="4">
      <t>メンセキ</t>
    </rPh>
    <phoneticPr fontId="1"/>
  </si>
  <si>
    <t>運動場面積（㎡）</t>
    <rPh sb="0" eb="3">
      <t>ウンドウジョウ</t>
    </rPh>
    <rPh sb="3" eb="5">
      <t>メンセキ</t>
    </rPh>
    <phoneticPr fontId="1"/>
  </si>
  <si>
    <t>体育館面積（㎡）</t>
    <rPh sb="0" eb="3">
      <t>タイイクカン</t>
    </rPh>
    <rPh sb="3" eb="5">
      <t>メンセキ</t>
    </rPh>
    <phoneticPr fontId="1"/>
  </si>
  <si>
    <t>阿智第一小学校</t>
    <phoneticPr fontId="1"/>
  </si>
  <si>
    <t>昭和52年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</si>
  <si>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</si>
  <si>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平成 4年</t>
    <rPh sb="0" eb="2">
      <t>ヘイセイ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</si>
  <si>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</si>
  <si>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</si>
  <si>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・学校数　・学級教　・児童教　・生徒数の推移</t>
    <rPh sb="1" eb="3">
      <t>ガッコウ</t>
    </rPh>
    <rPh sb="3" eb="4">
      <t>スウ</t>
    </rPh>
    <rPh sb="6" eb="8">
      <t>ガッキュウ</t>
    </rPh>
    <rPh sb="8" eb="9">
      <t>キョウ</t>
    </rPh>
    <rPh sb="11" eb="13">
      <t>ジドウ</t>
    </rPh>
    <rPh sb="13" eb="14">
      <t>キョウ</t>
    </rPh>
    <rPh sb="16" eb="19">
      <t>セイトスウ</t>
    </rPh>
    <rPh sb="20" eb="22">
      <t>スイイ</t>
    </rPh>
    <phoneticPr fontId="1"/>
  </si>
  <si>
    <t>30年</t>
  </si>
  <si>
    <t>3年</t>
  </si>
  <si>
    <t>2年</t>
  </si>
  <si>
    <t>令和元年</t>
  </si>
  <si>
    <t>4年</t>
    <rPh sb="1" eb="2">
      <t>ネン</t>
    </rPh>
    <phoneticPr fontId="1"/>
  </si>
  <si>
    <t>5年</t>
    <rPh sb="1" eb="2">
      <t>ネン</t>
    </rPh>
    <phoneticPr fontId="1"/>
  </si>
  <si>
    <t>R元年</t>
    <rPh sb="1" eb="3">
      <t>ガンネン</t>
    </rPh>
    <phoneticPr fontId="1"/>
  </si>
  <si>
    <t>各年５月１日現在　（資料　：　学校基本調査）</t>
    <rPh sb="0" eb="2">
      <t>カクネン</t>
    </rPh>
    <rPh sb="3" eb="4">
      <t>ガツ</t>
    </rPh>
    <rPh sb="5" eb="6">
      <t>ニチ</t>
    </rPh>
    <rPh sb="6" eb="8">
      <t>ゲンザイ</t>
    </rPh>
    <rPh sb="10" eb="12">
      <t>シリョウ</t>
    </rPh>
    <rPh sb="15" eb="17">
      <t>ガッコウ</t>
    </rPh>
    <rPh sb="17" eb="19">
      <t>キホン</t>
    </rPh>
    <rPh sb="19" eb="21">
      <t>チョウサ</t>
    </rPh>
    <phoneticPr fontId="1"/>
  </si>
  <si>
    <t>4年</t>
  </si>
  <si>
    <t>7年</t>
  </si>
  <si>
    <t>平成21年</t>
    <rPh sb="0" eb="2">
      <t>ヘイセイ</t>
    </rPh>
    <phoneticPr fontId="1"/>
  </si>
  <si>
    <t>H21年</t>
    <rPh sb="3" eb="4">
      <t>ネン</t>
    </rPh>
    <phoneticPr fontId="1"/>
  </si>
  <si>
    <t>令和７年５月１日現在（資料　：　学校基本調査）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rPh sb="11" eb="13">
      <t>シリョウ</t>
    </rPh>
    <rPh sb="16" eb="18">
      <t>ガッコウ</t>
    </rPh>
    <rPh sb="18" eb="20">
      <t>キホン</t>
    </rPh>
    <rPh sb="20" eb="22">
      <t>チョウサ</t>
    </rPh>
    <phoneticPr fontId="1"/>
  </si>
  <si>
    <t>令和７年５月１日現在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</si>
  <si>
    <t>6年</t>
  </si>
  <si>
    <t>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</si>
</sst>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6" fillId="0" borderId="0"/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1" xfId="0" applyBorder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1" xfId="0" applyBorder="1"/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shrinkToFit="1"/>
    </xf>
    <xf numFmtId="0" fontId="5" fillId="2" borderId="6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" shrinkToFi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</cellXfs>
  <cellStyles count="8">
    <cellStyle name="桁区切り 2" xfId="5" xr:uid="{00000000-0005-0000-0000-000001000000}"/>
    <cellStyle name="桁区切り 3" xfId="2" xr:uid="{00000000-0005-0000-0000-000002000000}"/>
    <cellStyle name="桁区切り 4" xfId="4" xr:uid="{00000000-0005-0000-0000-000003000000}"/>
    <cellStyle name="標準" xfId="0" builtinId="0"/>
    <cellStyle name="標準 2" xfId="6" xr:uid="{00000000-0005-0000-0000-000005000000}"/>
    <cellStyle name="標準 2 3" xfId="1" xr:uid="{00000000-0005-0000-0000-000006000000}"/>
    <cellStyle name="標準 3" xfId="7" xr:uid="{00000000-0005-0000-0000-000007000000}"/>
    <cellStyle name="標準 4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小学校　児童数の推移</a:t>
            </a:r>
          </a:p>
        </c:rich>
      </c:tx>
      <c:layout>
        <c:manualLayout>
          <c:xMode val="edge"/>
          <c:yMode val="edge"/>
          <c:x val="0.37563501916346642"/>
          <c:y val="1.6377701489688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902384828400552E-2"/>
          <c:y val="8.0938950050040939E-2"/>
          <c:w val="0.87261832123297656"/>
          <c:h val="0.78607508138587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'15'!$S$9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'15'!$R$10:$R$26</c:f>
              <c:strCache>
                <c:ptCount val="17"/>
                <c:pt idx="0">
                  <c:v>H21年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  <c:pt idx="5">
                  <c:v>26年</c:v>
                </c:pt>
                <c:pt idx="6">
                  <c:v>27年</c:v>
                </c:pt>
                <c:pt idx="7">
                  <c:v>28年</c:v>
                </c:pt>
                <c:pt idx="8">
                  <c:v>29年</c:v>
                </c:pt>
                <c:pt idx="9">
                  <c:v>30年</c:v>
                </c:pt>
                <c:pt idx="10">
                  <c:v>R元年</c:v>
                </c:pt>
                <c:pt idx="11">
                  <c:v>2年</c:v>
                </c:pt>
                <c:pt idx="12">
                  <c:v>3年</c:v>
                </c:pt>
                <c:pt idx="13">
                  <c:v>4年</c:v>
                </c:pt>
                <c:pt idx="14">
                  <c:v>5年</c:v>
                </c:pt>
                <c:pt idx="15">
                  <c:v>6年</c:v>
                </c:pt>
                <c:pt idx="16">
                  <c:v>7年</c:v>
                </c:pt>
              </c:strCache>
            </c:strRef>
          </c:cat>
          <c:val>
            <c:numRef>
              <c:f>'15'!$S$10:$S$26</c:f>
              <c:numCache>
                <c:formatCode>General</c:formatCode>
                <c:ptCount val="17"/>
                <c:pt idx="0">
                  <c:v>241</c:v>
                </c:pt>
                <c:pt idx="1">
                  <c:v>223</c:v>
                </c:pt>
                <c:pt idx="2">
                  <c:v>203</c:v>
                </c:pt>
                <c:pt idx="3">
                  <c:v>203</c:v>
                </c:pt>
                <c:pt idx="4">
                  <c:v>199</c:v>
                </c:pt>
                <c:pt idx="5">
                  <c:v>179</c:v>
                </c:pt>
                <c:pt idx="6">
                  <c:v>171</c:v>
                </c:pt>
                <c:pt idx="7">
                  <c:v>186</c:v>
                </c:pt>
                <c:pt idx="8">
                  <c:v>206</c:v>
                </c:pt>
                <c:pt idx="9">
                  <c:v>190</c:v>
                </c:pt>
                <c:pt idx="10">
                  <c:v>200</c:v>
                </c:pt>
                <c:pt idx="11">
                  <c:v>199</c:v>
                </c:pt>
                <c:pt idx="12">
                  <c:v>199</c:v>
                </c:pt>
                <c:pt idx="13">
                  <c:v>204</c:v>
                </c:pt>
                <c:pt idx="14">
                  <c:v>174</c:v>
                </c:pt>
                <c:pt idx="15">
                  <c:v>176</c:v>
                </c:pt>
                <c:pt idx="16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A-4233-AD55-EB2D2C9F6A5B}"/>
            </c:ext>
          </c:extLst>
        </c:ser>
        <c:ser>
          <c:idx val="1"/>
          <c:order val="1"/>
          <c:tx>
            <c:strRef>
              <c:f>'15'!$T$9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'15'!$R$10:$R$26</c:f>
              <c:strCache>
                <c:ptCount val="17"/>
                <c:pt idx="0">
                  <c:v>H21年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  <c:pt idx="5">
                  <c:v>26年</c:v>
                </c:pt>
                <c:pt idx="6">
                  <c:v>27年</c:v>
                </c:pt>
                <c:pt idx="7">
                  <c:v>28年</c:v>
                </c:pt>
                <c:pt idx="8">
                  <c:v>29年</c:v>
                </c:pt>
                <c:pt idx="9">
                  <c:v>30年</c:v>
                </c:pt>
                <c:pt idx="10">
                  <c:v>R元年</c:v>
                </c:pt>
                <c:pt idx="11">
                  <c:v>2年</c:v>
                </c:pt>
                <c:pt idx="12">
                  <c:v>3年</c:v>
                </c:pt>
                <c:pt idx="13">
                  <c:v>4年</c:v>
                </c:pt>
                <c:pt idx="14">
                  <c:v>5年</c:v>
                </c:pt>
                <c:pt idx="15">
                  <c:v>6年</c:v>
                </c:pt>
                <c:pt idx="16">
                  <c:v>7年</c:v>
                </c:pt>
              </c:strCache>
            </c:strRef>
          </c:cat>
          <c:val>
            <c:numRef>
              <c:f>'15'!$T$10:$T$26</c:f>
              <c:numCache>
                <c:formatCode>General</c:formatCode>
                <c:ptCount val="17"/>
                <c:pt idx="0">
                  <c:v>188</c:v>
                </c:pt>
                <c:pt idx="1">
                  <c:v>195</c:v>
                </c:pt>
                <c:pt idx="2">
                  <c:v>199</c:v>
                </c:pt>
                <c:pt idx="3">
                  <c:v>186</c:v>
                </c:pt>
                <c:pt idx="4">
                  <c:v>191</c:v>
                </c:pt>
                <c:pt idx="5">
                  <c:v>195</c:v>
                </c:pt>
                <c:pt idx="6">
                  <c:v>193</c:v>
                </c:pt>
                <c:pt idx="7">
                  <c:v>176</c:v>
                </c:pt>
                <c:pt idx="8">
                  <c:v>164</c:v>
                </c:pt>
                <c:pt idx="9">
                  <c:v>165</c:v>
                </c:pt>
                <c:pt idx="10">
                  <c:v>166</c:v>
                </c:pt>
                <c:pt idx="11">
                  <c:v>158</c:v>
                </c:pt>
                <c:pt idx="12">
                  <c:v>149</c:v>
                </c:pt>
                <c:pt idx="13">
                  <c:v>154</c:v>
                </c:pt>
                <c:pt idx="14">
                  <c:v>156</c:v>
                </c:pt>
                <c:pt idx="15">
                  <c:v>153</c:v>
                </c:pt>
                <c:pt idx="16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0A-4233-AD55-EB2D2C9F6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95931008"/>
        <c:axId val="96076544"/>
      </c:barChart>
      <c:lineChart>
        <c:grouping val="standard"/>
        <c:varyColors val="0"/>
        <c:ser>
          <c:idx val="2"/>
          <c:order val="2"/>
          <c:tx>
            <c:strRef>
              <c:f>'15'!$U$9</c:f>
              <c:strCache>
                <c:ptCount val="1"/>
                <c:pt idx="0">
                  <c:v>計</c:v>
                </c:pt>
              </c:strCache>
            </c:strRef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'15'!$R$10:$R$26</c:f>
              <c:strCache>
                <c:ptCount val="17"/>
                <c:pt idx="0">
                  <c:v>H21年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  <c:pt idx="5">
                  <c:v>26年</c:v>
                </c:pt>
                <c:pt idx="6">
                  <c:v>27年</c:v>
                </c:pt>
                <c:pt idx="7">
                  <c:v>28年</c:v>
                </c:pt>
                <c:pt idx="8">
                  <c:v>29年</c:v>
                </c:pt>
                <c:pt idx="9">
                  <c:v>30年</c:v>
                </c:pt>
                <c:pt idx="10">
                  <c:v>R元年</c:v>
                </c:pt>
                <c:pt idx="11">
                  <c:v>2年</c:v>
                </c:pt>
                <c:pt idx="12">
                  <c:v>3年</c:v>
                </c:pt>
                <c:pt idx="13">
                  <c:v>4年</c:v>
                </c:pt>
                <c:pt idx="14">
                  <c:v>5年</c:v>
                </c:pt>
                <c:pt idx="15">
                  <c:v>6年</c:v>
                </c:pt>
                <c:pt idx="16">
                  <c:v>7年</c:v>
                </c:pt>
              </c:strCache>
            </c:strRef>
          </c:cat>
          <c:val>
            <c:numRef>
              <c:f>'15'!$U$10:$U$26</c:f>
              <c:numCache>
                <c:formatCode>General</c:formatCode>
                <c:ptCount val="17"/>
                <c:pt idx="0">
                  <c:v>429</c:v>
                </c:pt>
                <c:pt idx="1">
                  <c:v>418</c:v>
                </c:pt>
                <c:pt idx="2">
                  <c:v>402</c:v>
                </c:pt>
                <c:pt idx="3">
                  <c:v>389</c:v>
                </c:pt>
                <c:pt idx="4">
                  <c:v>390</c:v>
                </c:pt>
                <c:pt idx="5">
                  <c:v>374</c:v>
                </c:pt>
                <c:pt idx="6">
                  <c:v>364</c:v>
                </c:pt>
                <c:pt idx="7">
                  <c:v>362</c:v>
                </c:pt>
                <c:pt idx="8">
                  <c:v>370</c:v>
                </c:pt>
                <c:pt idx="9">
                  <c:v>355</c:v>
                </c:pt>
                <c:pt idx="10">
                  <c:v>366</c:v>
                </c:pt>
                <c:pt idx="11">
                  <c:v>357</c:v>
                </c:pt>
                <c:pt idx="12">
                  <c:v>348</c:v>
                </c:pt>
                <c:pt idx="13">
                  <c:v>358</c:v>
                </c:pt>
                <c:pt idx="14">
                  <c:v>330</c:v>
                </c:pt>
                <c:pt idx="15">
                  <c:v>329</c:v>
                </c:pt>
                <c:pt idx="1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A-4233-AD55-EB2D2C9F6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80256"/>
        <c:axId val="96078464"/>
      </c:lineChart>
      <c:dateAx>
        <c:axId val="959310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m/d/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076544"/>
        <c:crosses val="autoZero"/>
        <c:auto val="0"/>
        <c:lblOffset val="100"/>
        <c:baseTimeUnit val="days"/>
        <c:majorUnit val="2"/>
        <c:minorUnit val="1"/>
      </c:dateAx>
      <c:valAx>
        <c:axId val="96076544"/>
        <c:scaling>
          <c:orientation val="minMax"/>
          <c:max val="3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0.84327745453485803"/>
              <c:y val="2.77508851865067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931008"/>
        <c:crosses val="autoZero"/>
        <c:crossBetween val="between"/>
        <c:majorUnit val="100"/>
      </c:valAx>
      <c:valAx>
        <c:axId val="96078464"/>
        <c:scaling>
          <c:orientation val="minMax"/>
          <c:max val="600"/>
          <c:min val="-600"/>
        </c:scaling>
        <c:delete val="0"/>
        <c:axPos val="r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White]\(#,##0\)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080256"/>
        <c:crosses val="max"/>
        <c:crossBetween val="between"/>
        <c:majorUnit val="100"/>
      </c:valAx>
      <c:dateAx>
        <c:axId val="9608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078464"/>
        <c:crosses val="autoZero"/>
        <c:auto val="0"/>
        <c:lblOffset val="100"/>
        <c:baseTimeUnit val="days"/>
      </c:dateAx>
      <c:spPr>
        <a:noFill/>
        <a:ln w="317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中学校　生徒数の推移</a:t>
            </a:r>
          </a:p>
        </c:rich>
      </c:tx>
      <c:layout>
        <c:manualLayout>
          <c:xMode val="edge"/>
          <c:yMode val="edge"/>
          <c:x val="0.37563501916346642"/>
          <c:y val="1.6377701489688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902384828400552E-2"/>
          <c:y val="8.0938950050040939E-2"/>
          <c:w val="0.87261832123297656"/>
          <c:h val="0.78607508138587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'16'!$AE$3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'16'!$AD$4:$AD$20</c:f>
              <c:strCache>
                <c:ptCount val="17"/>
                <c:pt idx="0">
                  <c:v>H21年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  <c:pt idx="5">
                  <c:v>26年</c:v>
                </c:pt>
                <c:pt idx="6">
                  <c:v>27年</c:v>
                </c:pt>
                <c:pt idx="7">
                  <c:v>28年</c:v>
                </c:pt>
                <c:pt idx="8">
                  <c:v>29年</c:v>
                </c:pt>
                <c:pt idx="9">
                  <c:v>30年</c:v>
                </c:pt>
                <c:pt idx="10">
                  <c:v>R元年</c:v>
                </c:pt>
                <c:pt idx="11">
                  <c:v>2年</c:v>
                </c:pt>
                <c:pt idx="12">
                  <c:v>3年</c:v>
                </c:pt>
                <c:pt idx="13">
                  <c:v>4年</c:v>
                </c:pt>
                <c:pt idx="14">
                  <c:v>5年</c:v>
                </c:pt>
                <c:pt idx="15">
                  <c:v>6年</c:v>
                </c:pt>
                <c:pt idx="16">
                  <c:v>7年</c:v>
                </c:pt>
              </c:strCache>
            </c:strRef>
          </c:cat>
          <c:val>
            <c:numRef>
              <c:f>'16'!$AE$4:$AE$20</c:f>
              <c:numCache>
                <c:formatCode>General</c:formatCode>
                <c:ptCount val="17"/>
                <c:pt idx="0">
                  <c:v>111</c:v>
                </c:pt>
                <c:pt idx="1">
                  <c:v>102</c:v>
                </c:pt>
                <c:pt idx="2">
                  <c:v>127</c:v>
                </c:pt>
                <c:pt idx="3">
                  <c:v>127</c:v>
                </c:pt>
                <c:pt idx="4">
                  <c:v>131</c:v>
                </c:pt>
                <c:pt idx="5">
                  <c:v>129</c:v>
                </c:pt>
                <c:pt idx="6">
                  <c:v>121</c:v>
                </c:pt>
                <c:pt idx="7">
                  <c:v>104</c:v>
                </c:pt>
                <c:pt idx="8">
                  <c:v>94</c:v>
                </c:pt>
                <c:pt idx="9">
                  <c:v>97</c:v>
                </c:pt>
                <c:pt idx="10">
                  <c:v>104</c:v>
                </c:pt>
                <c:pt idx="11">
                  <c:v>98</c:v>
                </c:pt>
                <c:pt idx="12">
                  <c:v>94</c:v>
                </c:pt>
                <c:pt idx="13">
                  <c:v>95</c:v>
                </c:pt>
                <c:pt idx="14">
                  <c:v>116</c:v>
                </c:pt>
                <c:pt idx="15">
                  <c:v>107</c:v>
                </c:pt>
                <c:pt idx="16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8-4DEF-B870-AD596C91A7CE}"/>
            </c:ext>
          </c:extLst>
        </c:ser>
        <c:ser>
          <c:idx val="1"/>
          <c:order val="1"/>
          <c:tx>
            <c:strRef>
              <c:f>'16'!$AF$3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'16'!$AD$4:$AD$20</c:f>
              <c:strCache>
                <c:ptCount val="17"/>
                <c:pt idx="0">
                  <c:v>H21年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  <c:pt idx="5">
                  <c:v>26年</c:v>
                </c:pt>
                <c:pt idx="6">
                  <c:v>27年</c:v>
                </c:pt>
                <c:pt idx="7">
                  <c:v>28年</c:v>
                </c:pt>
                <c:pt idx="8">
                  <c:v>29年</c:v>
                </c:pt>
                <c:pt idx="9">
                  <c:v>30年</c:v>
                </c:pt>
                <c:pt idx="10">
                  <c:v>R元年</c:v>
                </c:pt>
                <c:pt idx="11">
                  <c:v>2年</c:v>
                </c:pt>
                <c:pt idx="12">
                  <c:v>3年</c:v>
                </c:pt>
                <c:pt idx="13">
                  <c:v>4年</c:v>
                </c:pt>
                <c:pt idx="14">
                  <c:v>5年</c:v>
                </c:pt>
                <c:pt idx="15">
                  <c:v>6年</c:v>
                </c:pt>
                <c:pt idx="16">
                  <c:v>7年</c:v>
                </c:pt>
              </c:strCache>
            </c:strRef>
          </c:cat>
          <c:val>
            <c:numRef>
              <c:f>'16'!$AF$4:$AF$20</c:f>
              <c:numCache>
                <c:formatCode>General</c:formatCode>
                <c:ptCount val="17"/>
                <c:pt idx="0">
                  <c:v>112</c:v>
                </c:pt>
                <c:pt idx="1">
                  <c:v>107</c:v>
                </c:pt>
                <c:pt idx="2">
                  <c:v>111</c:v>
                </c:pt>
                <c:pt idx="3">
                  <c:v>105</c:v>
                </c:pt>
                <c:pt idx="4">
                  <c:v>101</c:v>
                </c:pt>
                <c:pt idx="5">
                  <c:v>101</c:v>
                </c:pt>
                <c:pt idx="6">
                  <c:v>93</c:v>
                </c:pt>
                <c:pt idx="7">
                  <c:v>108</c:v>
                </c:pt>
                <c:pt idx="8">
                  <c:v>106</c:v>
                </c:pt>
                <c:pt idx="9">
                  <c:v>104</c:v>
                </c:pt>
                <c:pt idx="10">
                  <c:v>91</c:v>
                </c:pt>
                <c:pt idx="11">
                  <c:v>92</c:v>
                </c:pt>
                <c:pt idx="12">
                  <c:v>92</c:v>
                </c:pt>
                <c:pt idx="13">
                  <c:v>88</c:v>
                </c:pt>
                <c:pt idx="14">
                  <c:v>74</c:v>
                </c:pt>
                <c:pt idx="15">
                  <c:v>71</c:v>
                </c:pt>
                <c:pt idx="1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8-4DEF-B870-AD596C91A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9193344"/>
        <c:axId val="49195264"/>
      </c:barChart>
      <c:lineChart>
        <c:grouping val="standard"/>
        <c:varyColors val="0"/>
        <c:ser>
          <c:idx val="2"/>
          <c:order val="2"/>
          <c:tx>
            <c:strRef>
              <c:f>'16'!$AG$3</c:f>
              <c:strCache>
                <c:ptCount val="1"/>
                <c:pt idx="0">
                  <c:v>計</c:v>
                </c:pt>
              </c:strCache>
            </c:strRef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'16'!$AD$4:$AD$20</c:f>
              <c:strCache>
                <c:ptCount val="17"/>
                <c:pt idx="0">
                  <c:v>H21年</c:v>
                </c:pt>
                <c:pt idx="1">
                  <c:v>22年</c:v>
                </c:pt>
                <c:pt idx="2">
                  <c:v>23年</c:v>
                </c:pt>
                <c:pt idx="3">
                  <c:v>24年</c:v>
                </c:pt>
                <c:pt idx="4">
                  <c:v>25年</c:v>
                </c:pt>
                <c:pt idx="5">
                  <c:v>26年</c:v>
                </c:pt>
                <c:pt idx="6">
                  <c:v>27年</c:v>
                </c:pt>
                <c:pt idx="7">
                  <c:v>28年</c:v>
                </c:pt>
                <c:pt idx="8">
                  <c:v>29年</c:v>
                </c:pt>
                <c:pt idx="9">
                  <c:v>30年</c:v>
                </c:pt>
                <c:pt idx="10">
                  <c:v>R元年</c:v>
                </c:pt>
                <c:pt idx="11">
                  <c:v>2年</c:v>
                </c:pt>
                <c:pt idx="12">
                  <c:v>3年</c:v>
                </c:pt>
                <c:pt idx="13">
                  <c:v>4年</c:v>
                </c:pt>
                <c:pt idx="14">
                  <c:v>5年</c:v>
                </c:pt>
                <c:pt idx="15">
                  <c:v>6年</c:v>
                </c:pt>
                <c:pt idx="16">
                  <c:v>7年</c:v>
                </c:pt>
              </c:strCache>
            </c:strRef>
          </c:cat>
          <c:val>
            <c:numRef>
              <c:f>'16'!$AG$4:$AG$20</c:f>
              <c:numCache>
                <c:formatCode>General</c:formatCode>
                <c:ptCount val="17"/>
                <c:pt idx="0">
                  <c:v>223</c:v>
                </c:pt>
                <c:pt idx="1">
                  <c:v>209</c:v>
                </c:pt>
                <c:pt idx="2">
                  <c:v>238</c:v>
                </c:pt>
                <c:pt idx="3">
                  <c:v>232</c:v>
                </c:pt>
                <c:pt idx="4">
                  <c:v>232</c:v>
                </c:pt>
                <c:pt idx="5">
                  <c:v>230</c:v>
                </c:pt>
                <c:pt idx="6">
                  <c:v>214</c:v>
                </c:pt>
                <c:pt idx="7">
                  <c:v>212</c:v>
                </c:pt>
                <c:pt idx="8">
                  <c:v>200</c:v>
                </c:pt>
                <c:pt idx="9">
                  <c:v>201</c:v>
                </c:pt>
                <c:pt idx="10">
                  <c:v>195</c:v>
                </c:pt>
                <c:pt idx="11">
                  <c:v>190</c:v>
                </c:pt>
                <c:pt idx="12">
                  <c:v>186</c:v>
                </c:pt>
                <c:pt idx="13">
                  <c:v>183</c:v>
                </c:pt>
                <c:pt idx="14">
                  <c:v>190</c:v>
                </c:pt>
                <c:pt idx="15">
                  <c:v>178</c:v>
                </c:pt>
                <c:pt idx="1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8-4DEF-B870-AD596C91A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7168"/>
        <c:axId val="49205632"/>
      </c:lineChart>
      <c:dateAx>
        <c:axId val="491933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m/d/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195264"/>
        <c:crosses val="autoZero"/>
        <c:auto val="0"/>
        <c:lblOffset val="100"/>
        <c:baseTimeUnit val="days"/>
        <c:majorUnit val="2"/>
        <c:minorUnit val="1"/>
      </c:dateAx>
      <c:valAx>
        <c:axId val="49195264"/>
        <c:scaling>
          <c:orientation val="minMax"/>
          <c:max val="16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0.84327745453485803"/>
              <c:y val="2.77508851865067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193344"/>
        <c:crosses val="autoZero"/>
        <c:crossBetween val="between"/>
        <c:majorUnit val="20"/>
      </c:valAx>
      <c:valAx>
        <c:axId val="49205632"/>
        <c:scaling>
          <c:orientation val="minMax"/>
          <c:max val="250"/>
          <c:min val="130"/>
        </c:scaling>
        <c:delete val="0"/>
        <c:axPos val="r"/>
        <c:numFmt formatCode="#,##0_);[White]\(#,##0\)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207168"/>
        <c:crosses val="max"/>
        <c:crossBetween val="between"/>
        <c:majorUnit val="30"/>
      </c:valAx>
      <c:dateAx>
        <c:axId val="4920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205632"/>
        <c:crosses val="autoZero"/>
        <c:auto val="0"/>
        <c:lblOffset val="100"/>
        <c:baseTimeUnit val="days"/>
      </c:dateAx>
      <c:spPr>
        <a:noFill/>
        <a:ln w="317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42864</xdr:colOff>
      <xdr:row>27</xdr:row>
      <xdr:rowOff>80963</xdr:rowOff>
    </xdr:from>
    <xdr:to>
      <xdr:col>15</xdr:col>
      <xdr:colOff>323850</xdr:colOff>
      <xdr:row>49</xdr:row>
      <xdr:rowOff>85725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5A96D83-0AFC-4795-B3D5-3EBF68396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0</xdr:rowOff>
    </xdr:from>
    <xdr:to>
      <xdr:col>27</xdr:col>
      <xdr:colOff>142875</xdr:colOff>
      <xdr:row>30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18DF6FE-6F5A-467E-94EE-13FCA70B5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2D050"/>
  </sheetPr>
  <dimension ref="A1:U56"/>
  <sheetViews>
    <sheetView tabSelected="1" view="pageBreakPreview" zoomScaleNormal="100" zoomScaleSheetLayoutView="100" workbookViewId="0">
      <selection activeCell="Z20" sqref="Z20"/>
    </sheetView>
  </sheetViews>
  <sheetFormatPr defaultColWidth="2.875" defaultRowHeight="16.5" customHeight="1"/>
  <cols>
    <col min="1" max="2" width="5.25" customWidth="1"/>
    <col min="3" max="3" width="7.75" customWidth="1"/>
    <col min="4" max="9" width="5.25" customWidth="1"/>
    <col min="10" max="10" width="7.75" customWidth="1"/>
    <col min="11" max="16" width="5.25" customWidth="1"/>
    <col min="18" max="18" width="5.375" customWidth="1"/>
    <col min="19" max="21" width="4.5" customWidth="1"/>
  </cols>
  <sheetData>
    <row r="1" spans="1:21" ht="13.5" customHeight="1">
      <c r="A1" s="23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16"/>
    </row>
    <row r="2" spans="1:21" ht="13.5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16"/>
    </row>
    <row r="3" spans="1:21" ht="13.5" customHeight="1">
      <c r="Q3" s="17"/>
    </row>
    <row r="4" spans="1:21" ht="13.5" customHeight="1">
      <c r="Q4" s="17"/>
    </row>
    <row r="5" spans="1:21" ht="15" customHeight="1">
      <c r="A5" s="15" t="s">
        <v>49</v>
      </c>
    </row>
    <row r="6" spans="1:21" ht="13.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21" ht="16.5" customHeight="1">
      <c r="A7" s="34" t="s">
        <v>5</v>
      </c>
      <c r="B7" s="30"/>
      <c r="C7" s="41" t="s">
        <v>8</v>
      </c>
      <c r="D7" s="42"/>
      <c r="E7" s="42"/>
      <c r="F7" s="42"/>
      <c r="G7" s="42"/>
      <c r="H7" s="42"/>
      <c r="I7" s="42"/>
      <c r="J7" s="41" t="s">
        <v>9</v>
      </c>
      <c r="K7" s="42"/>
      <c r="L7" s="42"/>
      <c r="M7" s="42"/>
      <c r="N7" s="42"/>
      <c r="O7" s="42"/>
      <c r="P7" s="43"/>
    </row>
    <row r="8" spans="1:21" ht="16.5" customHeight="1">
      <c r="A8" s="47"/>
      <c r="B8" s="48"/>
      <c r="C8" s="54" t="s">
        <v>10</v>
      </c>
      <c r="D8" s="41" t="s">
        <v>11</v>
      </c>
      <c r="E8" s="42"/>
      <c r="F8" s="43"/>
      <c r="G8" s="56" t="s">
        <v>12</v>
      </c>
      <c r="H8" s="57"/>
      <c r="I8" s="58"/>
      <c r="J8" s="54" t="s">
        <v>10</v>
      </c>
      <c r="K8" s="41" t="s">
        <v>11</v>
      </c>
      <c r="L8" s="42"/>
      <c r="M8" s="43"/>
      <c r="N8" s="56" t="s">
        <v>13</v>
      </c>
      <c r="O8" s="57"/>
      <c r="P8" s="58"/>
    </row>
    <row r="9" spans="1:21" ht="16.5" customHeight="1">
      <c r="A9" s="31"/>
      <c r="B9" s="33"/>
      <c r="C9" s="55"/>
      <c r="D9" s="14" t="s">
        <v>14</v>
      </c>
      <c r="E9" s="14" t="s">
        <v>15</v>
      </c>
      <c r="F9" s="19" t="s">
        <v>4</v>
      </c>
      <c r="G9" s="19" t="s">
        <v>0</v>
      </c>
      <c r="H9" s="22" t="s">
        <v>1</v>
      </c>
      <c r="I9" s="22" t="s">
        <v>4</v>
      </c>
      <c r="J9" s="55"/>
      <c r="K9" s="14" t="s">
        <v>14</v>
      </c>
      <c r="L9" s="14" t="s">
        <v>15</v>
      </c>
      <c r="M9" s="19" t="s">
        <v>4</v>
      </c>
      <c r="N9" s="19" t="s">
        <v>0</v>
      </c>
      <c r="O9" s="22" t="s">
        <v>1</v>
      </c>
      <c r="P9" s="22" t="s">
        <v>4</v>
      </c>
      <c r="R9" s="4"/>
      <c r="S9" s="4" t="str">
        <f t="shared" ref="S9:U9" si="0">G9</f>
        <v>男</v>
      </c>
      <c r="T9" s="4" t="str">
        <f t="shared" si="0"/>
        <v>女</v>
      </c>
      <c r="U9" s="4" t="str">
        <f t="shared" si="0"/>
        <v>計</v>
      </c>
    </row>
    <row r="10" spans="1:21" ht="16.5" customHeight="1">
      <c r="A10" s="52" t="s">
        <v>60</v>
      </c>
      <c r="B10" s="53"/>
      <c r="C10" s="21">
        <v>5</v>
      </c>
      <c r="D10" s="20">
        <v>30</v>
      </c>
      <c r="E10" s="20">
        <v>4</v>
      </c>
      <c r="F10" s="20">
        <v>34</v>
      </c>
      <c r="G10" s="20">
        <v>241</v>
      </c>
      <c r="H10" s="18">
        <v>188</v>
      </c>
      <c r="I10" s="18">
        <v>429</v>
      </c>
      <c r="J10" s="21">
        <v>3</v>
      </c>
      <c r="K10" s="20">
        <v>12</v>
      </c>
      <c r="L10" s="20">
        <v>2</v>
      </c>
      <c r="M10" s="20">
        <v>14</v>
      </c>
      <c r="N10" s="20">
        <v>111</v>
      </c>
      <c r="O10" s="18">
        <v>112</v>
      </c>
      <c r="P10" s="18">
        <v>223</v>
      </c>
      <c r="R10" s="4" t="s">
        <v>61</v>
      </c>
      <c r="S10" s="4">
        <f t="shared" ref="S10:S26" si="1">G10</f>
        <v>241</v>
      </c>
      <c r="T10" s="4">
        <f t="shared" ref="T10:T26" si="2">H10</f>
        <v>188</v>
      </c>
      <c r="U10" s="4">
        <f t="shared" ref="U10:U26" si="3">I10</f>
        <v>429</v>
      </c>
    </row>
    <row r="11" spans="1:21" ht="16.5" customHeight="1">
      <c r="A11" s="52" t="s">
        <v>18</v>
      </c>
      <c r="B11" s="53"/>
      <c r="C11" s="21">
        <v>5</v>
      </c>
      <c r="D11" s="20">
        <v>30</v>
      </c>
      <c r="E11" s="20">
        <v>4</v>
      </c>
      <c r="F11" s="20">
        <v>34</v>
      </c>
      <c r="G11" s="20">
        <v>223</v>
      </c>
      <c r="H11" s="18">
        <v>195</v>
      </c>
      <c r="I11" s="18">
        <v>418</v>
      </c>
      <c r="J11" s="21">
        <v>2</v>
      </c>
      <c r="K11" s="20">
        <v>10</v>
      </c>
      <c r="L11" s="20">
        <v>2</v>
      </c>
      <c r="M11" s="20">
        <v>12</v>
      </c>
      <c r="N11" s="20">
        <v>102</v>
      </c>
      <c r="O11" s="18">
        <v>107</v>
      </c>
      <c r="P11" s="18">
        <v>209</v>
      </c>
      <c r="R11" s="4" t="str">
        <f t="shared" ref="R11:R26" si="4">A11</f>
        <v>22年</v>
      </c>
      <c r="S11" s="4">
        <f t="shared" si="1"/>
        <v>223</v>
      </c>
      <c r="T11" s="4">
        <f t="shared" si="2"/>
        <v>195</v>
      </c>
      <c r="U11" s="4">
        <f t="shared" si="3"/>
        <v>418</v>
      </c>
    </row>
    <row r="12" spans="1:21" ht="16.5" customHeight="1">
      <c r="A12" s="52" t="s">
        <v>19</v>
      </c>
      <c r="B12" s="53"/>
      <c r="C12" s="21">
        <v>5</v>
      </c>
      <c r="D12" s="20">
        <v>29</v>
      </c>
      <c r="E12" s="20">
        <v>4</v>
      </c>
      <c r="F12" s="20">
        <v>33</v>
      </c>
      <c r="G12" s="20">
        <v>203</v>
      </c>
      <c r="H12" s="18">
        <v>199</v>
      </c>
      <c r="I12" s="18">
        <v>402</v>
      </c>
      <c r="J12" s="21">
        <v>1</v>
      </c>
      <c r="K12" s="20">
        <v>8</v>
      </c>
      <c r="L12" s="20">
        <v>2</v>
      </c>
      <c r="M12" s="20">
        <v>10</v>
      </c>
      <c r="N12" s="20">
        <v>127</v>
      </c>
      <c r="O12" s="18">
        <v>111</v>
      </c>
      <c r="P12" s="18">
        <v>238</v>
      </c>
      <c r="R12" s="4" t="str">
        <f t="shared" si="4"/>
        <v>23年</v>
      </c>
      <c r="S12" s="4">
        <f t="shared" si="1"/>
        <v>203</v>
      </c>
      <c r="T12" s="4">
        <f t="shared" si="2"/>
        <v>199</v>
      </c>
      <c r="U12" s="4">
        <f t="shared" si="3"/>
        <v>402</v>
      </c>
    </row>
    <row r="13" spans="1:21" ht="16.5" customHeight="1">
      <c r="A13" s="52" t="s">
        <v>20</v>
      </c>
      <c r="B13" s="53"/>
      <c r="C13" s="21">
        <v>5</v>
      </c>
      <c r="D13" s="20">
        <v>29</v>
      </c>
      <c r="E13" s="20">
        <v>4</v>
      </c>
      <c r="F13" s="20">
        <v>33</v>
      </c>
      <c r="G13" s="20">
        <v>203</v>
      </c>
      <c r="H13" s="18">
        <v>186</v>
      </c>
      <c r="I13" s="18">
        <v>389</v>
      </c>
      <c r="J13" s="21">
        <v>1</v>
      </c>
      <c r="K13" s="20">
        <v>8</v>
      </c>
      <c r="L13" s="20">
        <v>3</v>
      </c>
      <c r="M13" s="20">
        <v>11</v>
      </c>
      <c r="N13" s="20">
        <v>127</v>
      </c>
      <c r="O13" s="18">
        <v>105</v>
      </c>
      <c r="P13" s="18">
        <v>232</v>
      </c>
      <c r="R13" s="4" t="str">
        <f t="shared" si="4"/>
        <v>24年</v>
      </c>
      <c r="S13" s="4">
        <f t="shared" si="1"/>
        <v>203</v>
      </c>
      <c r="T13" s="4">
        <f t="shared" si="2"/>
        <v>186</v>
      </c>
      <c r="U13" s="4">
        <f t="shared" si="3"/>
        <v>389</v>
      </c>
    </row>
    <row r="14" spans="1:21" ht="16.5" customHeight="1">
      <c r="A14" s="52" t="s">
        <v>21</v>
      </c>
      <c r="B14" s="53"/>
      <c r="C14" s="21">
        <v>5</v>
      </c>
      <c r="D14" s="20">
        <v>29</v>
      </c>
      <c r="E14" s="20">
        <v>4</v>
      </c>
      <c r="F14" s="20">
        <v>33</v>
      </c>
      <c r="G14" s="20">
        <v>199</v>
      </c>
      <c r="H14" s="18">
        <v>191</v>
      </c>
      <c r="I14" s="18">
        <v>390</v>
      </c>
      <c r="J14" s="21">
        <v>1</v>
      </c>
      <c r="K14" s="20">
        <v>9</v>
      </c>
      <c r="L14" s="20">
        <v>2</v>
      </c>
      <c r="M14" s="20">
        <v>11</v>
      </c>
      <c r="N14" s="20">
        <v>131</v>
      </c>
      <c r="O14" s="18">
        <v>101</v>
      </c>
      <c r="P14" s="18">
        <v>232</v>
      </c>
      <c r="R14" s="4" t="str">
        <f t="shared" si="4"/>
        <v>25年</v>
      </c>
      <c r="S14" s="4">
        <f t="shared" si="1"/>
        <v>199</v>
      </c>
      <c r="T14" s="4">
        <f t="shared" si="2"/>
        <v>191</v>
      </c>
      <c r="U14" s="4">
        <f t="shared" si="3"/>
        <v>390</v>
      </c>
    </row>
    <row r="15" spans="1:21" ht="16.5" customHeight="1">
      <c r="A15" s="52" t="s">
        <v>22</v>
      </c>
      <c r="B15" s="53"/>
      <c r="C15" s="21">
        <v>5</v>
      </c>
      <c r="D15" s="20">
        <v>30</v>
      </c>
      <c r="E15" s="20">
        <v>4</v>
      </c>
      <c r="F15" s="20">
        <v>34</v>
      </c>
      <c r="G15" s="20">
        <v>179</v>
      </c>
      <c r="H15" s="18">
        <v>195</v>
      </c>
      <c r="I15" s="18">
        <v>374</v>
      </c>
      <c r="J15" s="21">
        <v>1</v>
      </c>
      <c r="K15" s="20">
        <v>9</v>
      </c>
      <c r="L15" s="20">
        <v>2</v>
      </c>
      <c r="M15" s="20">
        <v>11</v>
      </c>
      <c r="N15" s="20">
        <v>129</v>
      </c>
      <c r="O15" s="18">
        <v>101</v>
      </c>
      <c r="P15" s="18">
        <v>230</v>
      </c>
      <c r="R15" s="4" t="str">
        <f t="shared" si="4"/>
        <v>26年</v>
      </c>
      <c r="S15" s="4">
        <f t="shared" si="1"/>
        <v>179</v>
      </c>
      <c r="T15" s="4">
        <f t="shared" si="2"/>
        <v>195</v>
      </c>
      <c r="U15" s="4">
        <f t="shared" si="3"/>
        <v>374</v>
      </c>
    </row>
    <row r="16" spans="1:21" ht="16.5" customHeight="1">
      <c r="A16" s="52" t="s">
        <v>23</v>
      </c>
      <c r="B16" s="53"/>
      <c r="C16" s="21">
        <v>5</v>
      </c>
      <c r="D16" s="20">
        <v>30</v>
      </c>
      <c r="E16" s="20">
        <v>4</v>
      </c>
      <c r="F16" s="20">
        <v>34</v>
      </c>
      <c r="G16" s="20">
        <v>171</v>
      </c>
      <c r="H16" s="18">
        <v>193</v>
      </c>
      <c r="I16" s="18">
        <v>364</v>
      </c>
      <c r="J16" s="21">
        <v>1</v>
      </c>
      <c r="K16" s="20">
        <v>8</v>
      </c>
      <c r="L16" s="20">
        <v>2</v>
      </c>
      <c r="M16" s="20">
        <v>10</v>
      </c>
      <c r="N16" s="20">
        <v>121</v>
      </c>
      <c r="O16" s="18">
        <v>93</v>
      </c>
      <c r="P16" s="18">
        <v>214</v>
      </c>
      <c r="R16" s="4" t="str">
        <f t="shared" si="4"/>
        <v>27年</v>
      </c>
      <c r="S16" s="4">
        <f t="shared" si="1"/>
        <v>171</v>
      </c>
      <c r="T16" s="4">
        <f t="shared" si="2"/>
        <v>193</v>
      </c>
      <c r="U16" s="4">
        <f t="shared" si="3"/>
        <v>364</v>
      </c>
    </row>
    <row r="17" spans="1:21" ht="16.5" customHeight="1">
      <c r="A17" s="52" t="s">
        <v>24</v>
      </c>
      <c r="B17" s="53"/>
      <c r="C17" s="21">
        <v>5</v>
      </c>
      <c r="D17" s="20">
        <v>30</v>
      </c>
      <c r="E17" s="20">
        <v>4</v>
      </c>
      <c r="F17" s="20">
        <v>34</v>
      </c>
      <c r="G17" s="20">
        <v>186</v>
      </c>
      <c r="H17" s="18">
        <v>176</v>
      </c>
      <c r="I17" s="18">
        <v>362</v>
      </c>
      <c r="J17" s="21">
        <v>1</v>
      </c>
      <c r="K17" s="20">
        <v>7</v>
      </c>
      <c r="L17" s="20">
        <v>2</v>
      </c>
      <c r="M17" s="20">
        <v>9</v>
      </c>
      <c r="N17" s="20">
        <v>104</v>
      </c>
      <c r="O17" s="18">
        <v>108</v>
      </c>
      <c r="P17" s="18">
        <v>212</v>
      </c>
      <c r="R17" s="4" t="str">
        <f t="shared" si="4"/>
        <v>28年</v>
      </c>
      <c r="S17" s="4">
        <f t="shared" si="1"/>
        <v>186</v>
      </c>
      <c r="T17" s="4">
        <f t="shared" si="2"/>
        <v>176</v>
      </c>
      <c r="U17" s="4">
        <f t="shared" si="3"/>
        <v>362</v>
      </c>
    </row>
    <row r="18" spans="1:21" ht="16.5" customHeight="1">
      <c r="A18" s="52" t="s">
        <v>25</v>
      </c>
      <c r="B18" s="53"/>
      <c r="C18" s="21">
        <v>5</v>
      </c>
      <c r="D18" s="20">
        <v>30</v>
      </c>
      <c r="E18" s="20">
        <v>4</v>
      </c>
      <c r="F18" s="20">
        <v>34</v>
      </c>
      <c r="G18" s="20">
        <v>206</v>
      </c>
      <c r="H18" s="18">
        <v>164</v>
      </c>
      <c r="I18" s="18">
        <v>370</v>
      </c>
      <c r="J18" s="21">
        <v>1</v>
      </c>
      <c r="K18" s="20">
        <v>6</v>
      </c>
      <c r="L18" s="20">
        <v>2</v>
      </c>
      <c r="M18" s="20">
        <v>8</v>
      </c>
      <c r="N18" s="20">
        <v>94</v>
      </c>
      <c r="O18" s="18">
        <v>106</v>
      </c>
      <c r="P18" s="18">
        <v>200</v>
      </c>
      <c r="R18" s="4" t="str">
        <f t="shared" si="4"/>
        <v>29年</v>
      </c>
      <c r="S18" s="4">
        <f t="shared" si="1"/>
        <v>206</v>
      </c>
      <c r="T18" s="4">
        <f t="shared" si="2"/>
        <v>164</v>
      </c>
      <c r="U18" s="4">
        <f t="shared" si="3"/>
        <v>370</v>
      </c>
    </row>
    <row r="19" spans="1:21" ht="16.5" customHeight="1">
      <c r="A19" s="52" t="s">
        <v>50</v>
      </c>
      <c r="B19" s="53"/>
      <c r="C19" s="21">
        <v>5</v>
      </c>
      <c r="D19" s="20">
        <v>30</v>
      </c>
      <c r="E19" s="20">
        <v>3</v>
      </c>
      <c r="F19" s="20">
        <v>33</v>
      </c>
      <c r="G19" s="20">
        <v>190</v>
      </c>
      <c r="H19" s="18">
        <v>165</v>
      </c>
      <c r="I19" s="18">
        <v>355</v>
      </c>
      <c r="J19" s="21">
        <v>1</v>
      </c>
      <c r="K19" s="20">
        <v>6</v>
      </c>
      <c r="L19" s="20">
        <v>2</v>
      </c>
      <c r="M19" s="20">
        <v>8</v>
      </c>
      <c r="N19" s="20">
        <v>97</v>
      </c>
      <c r="O19" s="18">
        <v>104</v>
      </c>
      <c r="P19" s="18">
        <v>201</v>
      </c>
      <c r="R19" s="4" t="str">
        <f t="shared" si="4"/>
        <v>30年</v>
      </c>
      <c r="S19" s="4">
        <f t="shared" si="1"/>
        <v>190</v>
      </c>
      <c r="T19" s="4">
        <f t="shared" si="2"/>
        <v>165</v>
      </c>
      <c r="U19" s="4">
        <f t="shared" si="3"/>
        <v>355</v>
      </c>
    </row>
    <row r="20" spans="1:21" ht="16.5" customHeight="1">
      <c r="A20" s="52" t="s">
        <v>53</v>
      </c>
      <c r="B20" s="53"/>
      <c r="C20" s="21">
        <v>5</v>
      </c>
      <c r="D20" s="20">
        <v>30</v>
      </c>
      <c r="E20" s="20">
        <v>3</v>
      </c>
      <c r="F20" s="20">
        <v>33</v>
      </c>
      <c r="G20" s="20">
        <v>200</v>
      </c>
      <c r="H20" s="18">
        <v>166</v>
      </c>
      <c r="I20" s="18">
        <v>366</v>
      </c>
      <c r="J20" s="21">
        <v>1</v>
      </c>
      <c r="K20" s="20">
        <v>6</v>
      </c>
      <c r="L20" s="20">
        <v>3</v>
      </c>
      <c r="M20" s="20">
        <v>9</v>
      </c>
      <c r="N20" s="20">
        <v>104</v>
      </c>
      <c r="O20" s="18">
        <v>91</v>
      </c>
      <c r="P20" s="18">
        <v>195</v>
      </c>
      <c r="R20" s="4" t="s">
        <v>56</v>
      </c>
      <c r="S20" s="4">
        <f t="shared" si="1"/>
        <v>200</v>
      </c>
      <c r="T20" s="4">
        <f t="shared" si="2"/>
        <v>166</v>
      </c>
      <c r="U20" s="4">
        <f t="shared" si="3"/>
        <v>366</v>
      </c>
    </row>
    <row r="21" spans="1:21" ht="16.5" customHeight="1">
      <c r="A21" s="52" t="s">
        <v>52</v>
      </c>
      <c r="B21" s="53"/>
      <c r="C21" s="21">
        <v>5</v>
      </c>
      <c r="D21" s="20">
        <v>29</v>
      </c>
      <c r="E21" s="20">
        <v>5</v>
      </c>
      <c r="F21" s="20">
        <v>34</v>
      </c>
      <c r="G21" s="20">
        <v>199</v>
      </c>
      <c r="H21" s="18">
        <v>158</v>
      </c>
      <c r="I21" s="18">
        <v>357</v>
      </c>
      <c r="J21" s="21">
        <v>1</v>
      </c>
      <c r="K21" s="20">
        <v>6</v>
      </c>
      <c r="L21" s="20">
        <v>3</v>
      </c>
      <c r="M21" s="20">
        <v>9</v>
      </c>
      <c r="N21" s="20">
        <v>98</v>
      </c>
      <c r="O21" s="18">
        <v>92</v>
      </c>
      <c r="P21" s="18">
        <v>190</v>
      </c>
      <c r="R21" s="4" t="str">
        <f t="shared" si="4"/>
        <v>2年</v>
      </c>
      <c r="S21" s="4">
        <f t="shared" si="1"/>
        <v>199</v>
      </c>
      <c r="T21" s="4">
        <f t="shared" si="2"/>
        <v>158</v>
      </c>
      <c r="U21" s="4">
        <f t="shared" si="3"/>
        <v>357</v>
      </c>
    </row>
    <row r="22" spans="1:21" ht="16.5" customHeight="1">
      <c r="A22" s="52" t="s">
        <v>51</v>
      </c>
      <c r="B22" s="53"/>
      <c r="C22" s="21">
        <v>5</v>
      </c>
      <c r="D22" s="20">
        <v>29</v>
      </c>
      <c r="E22" s="20">
        <v>4</v>
      </c>
      <c r="F22" s="20">
        <v>33</v>
      </c>
      <c r="G22" s="20">
        <v>199</v>
      </c>
      <c r="H22" s="18">
        <v>149</v>
      </c>
      <c r="I22" s="18">
        <v>348</v>
      </c>
      <c r="J22" s="21">
        <v>1</v>
      </c>
      <c r="K22" s="20">
        <v>6</v>
      </c>
      <c r="L22" s="20">
        <v>2</v>
      </c>
      <c r="M22" s="20">
        <v>8</v>
      </c>
      <c r="N22" s="20">
        <v>94</v>
      </c>
      <c r="O22" s="18">
        <v>92</v>
      </c>
      <c r="P22" s="18">
        <v>186</v>
      </c>
      <c r="R22" s="4" t="str">
        <f t="shared" si="4"/>
        <v>3年</v>
      </c>
      <c r="S22" s="4">
        <f t="shared" si="1"/>
        <v>199</v>
      </c>
      <c r="T22" s="4">
        <f t="shared" si="2"/>
        <v>149</v>
      </c>
      <c r="U22" s="4">
        <f t="shared" si="3"/>
        <v>348</v>
      </c>
    </row>
    <row r="23" spans="1:21" ht="16.5" customHeight="1">
      <c r="A23" s="52" t="s">
        <v>54</v>
      </c>
      <c r="B23" s="53"/>
      <c r="C23" s="21">
        <v>5</v>
      </c>
      <c r="D23" s="20">
        <v>29</v>
      </c>
      <c r="E23" s="20">
        <v>5</v>
      </c>
      <c r="F23" s="20">
        <f>D23+E23</f>
        <v>34</v>
      </c>
      <c r="G23" s="20">
        <v>204</v>
      </c>
      <c r="H23" s="18">
        <v>154</v>
      </c>
      <c r="I23" s="18">
        <v>358</v>
      </c>
      <c r="J23" s="21">
        <v>1</v>
      </c>
      <c r="K23" s="20">
        <v>6</v>
      </c>
      <c r="L23" s="20">
        <v>3</v>
      </c>
      <c r="M23" s="20">
        <v>9</v>
      </c>
      <c r="N23" s="20">
        <v>95</v>
      </c>
      <c r="O23" s="18">
        <v>88</v>
      </c>
      <c r="P23" s="18">
        <v>183</v>
      </c>
      <c r="R23" s="4" t="str">
        <f t="shared" si="4"/>
        <v>4年</v>
      </c>
      <c r="S23" s="4">
        <f t="shared" si="1"/>
        <v>204</v>
      </c>
      <c r="T23" s="4">
        <f t="shared" si="2"/>
        <v>154</v>
      </c>
      <c r="U23" s="4">
        <f t="shared" si="3"/>
        <v>358</v>
      </c>
    </row>
    <row r="24" spans="1:21" ht="16.5" customHeight="1">
      <c r="A24" s="52" t="s">
        <v>55</v>
      </c>
      <c r="B24" s="53"/>
      <c r="C24" s="21">
        <v>5</v>
      </c>
      <c r="D24" s="20">
        <v>29</v>
      </c>
      <c r="E24" s="20">
        <v>5</v>
      </c>
      <c r="F24" s="20">
        <v>34</v>
      </c>
      <c r="G24" s="20">
        <v>174</v>
      </c>
      <c r="H24" s="18">
        <v>156</v>
      </c>
      <c r="I24" s="18">
        <v>330</v>
      </c>
      <c r="J24" s="21">
        <v>1</v>
      </c>
      <c r="K24" s="20">
        <v>6</v>
      </c>
      <c r="L24" s="20">
        <v>4</v>
      </c>
      <c r="M24" s="20">
        <v>10</v>
      </c>
      <c r="N24" s="20">
        <v>116</v>
      </c>
      <c r="O24" s="18">
        <v>74</v>
      </c>
      <c r="P24" s="18">
        <v>190</v>
      </c>
      <c r="R24" s="4" t="str">
        <f t="shared" si="4"/>
        <v>5年</v>
      </c>
      <c r="S24" s="4">
        <f t="shared" si="1"/>
        <v>174</v>
      </c>
      <c r="T24" s="4">
        <f t="shared" si="2"/>
        <v>156</v>
      </c>
      <c r="U24" s="4">
        <f t="shared" si="3"/>
        <v>330</v>
      </c>
    </row>
    <row r="25" spans="1:21" ht="16.5" customHeight="1">
      <c r="A25" s="52" t="s">
        <v>2</v>
      </c>
      <c r="B25" s="53"/>
      <c r="C25" s="21">
        <v>5</v>
      </c>
      <c r="D25" s="20">
        <v>27</v>
      </c>
      <c r="E25" s="20">
        <v>6</v>
      </c>
      <c r="F25" s="20">
        <v>33</v>
      </c>
      <c r="G25" s="20">
        <v>176</v>
      </c>
      <c r="H25" s="18">
        <v>153</v>
      </c>
      <c r="I25" s="18">
        <v>329</v>
      </c>
      <c r="J25" s="21">
        <v>1</v>
      </c>
      <c r="K25" s="20">
        <v>6</v>
      </c>
      <c r="L25" s="20">
        <v>4</v>
      </c>
      <c r="M25" s="20">
        <v>10</v>
      </c>
      <c r="N25" s="20">
        <v>107</v>
      </c>
      <c r="O25" s="18">
        <v>71</v>
      </c>
      <c r="P25" s="18">
        <v>178</v>
      </c>
      <c r="R25" s="4" t="str">
        <f t="shared" ref="R25" si="5">A25</f>
        <v>6年</v>
      </c>
      <c r="S25" s="4">
        <f t="shared" ref="S25" si="6">G25</f>
        <v>176</v>
      </c>
      <c r="T25" s="4">
        <f t="shared" ref="T25" si="7">H25</f>
        <v>153</v>
      </c>
      <c r="U25" s="4">
        <f t="shared" ref="U25" si="8">I25</f>
        <v>329</v>
      </c>
    </row>
    <row r="26" spans="1:21" ht="16.5" customHeight="1">
      <c r="A26" s="52" t="s">
        <v>3</v>
      </c>
      <c r="B26" s="53"/>
      <c r="C26" s="21">
        <v>5</v>
      </c>
      <c r="D26" s="20">
        <v>27</v>
      </c>
      <c r="E26" s="20">
        <v>6</v>
      </c>
      <c r="F26" s="20">
        <v>33</v>
      </c>
      <c r="G26" s="20">
        <v>165</v>
      </c>
      <c r="H26" s="18">
        <v>149</v>
      </c>
      <c r="I26" s="18">
        <v>314</v>
      </c>
      <c r="J26" s="21">
        <v>1</v>
      </c>
      <c r="K26" s="20">
        <v>6</v>
      </c>
      <c r="L26" s="20">
        <v>4</v>
      </c>
      <c r="M26" s="20">
        <v>10</v>
      </c>
      <c r="N26" s="20">
        <v>117</v>
      </c>
      <c r="O26" s="18">
        <v>80</v>
      </c>
      <c r="P26" s="18">
        <v>197</v>
      </c>
      <c r="R26" s="4" t="str">
        <f t="shared" si="4"/>
        <v>7年</v>
      </c>
      <c r="S26" s="4">
        <f t="shared" si="1"/>
        <v>165</v>
      </c>
      <c r="T26" s="4">
        <f t="shared" si="2"/>
        <v>149</v>
      </c>
      <c r="U26" s="4">
        <f t="shared" si="3"/>
        <v>314</v>
      </c>
    </row>
    <row r="27" spans="1:21" ht="16.5" customHeight="1">
      <c r="P27" s="8" t="s">
        <v>57</v>
      </c>
    </row>
    <row r="55" spans="2:12" ht="16.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2:12" ht="16.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</sheetData>
  <mergeCells count="27">
    <mergeCell ref="A20:B20"/>
    <mergeCell ref="A21:B21"/>
    <mergeCell ref="A1:P2"/>
    <mergeCell ref="A7:B9"/>
    <mergeCell ref="C7:I7"/>
    <mergeCell ref="J7:P7"/>
    <mergeCell ref="C8:C9"/>
    <mergeCell ref="D8:F8"/>
    <mergeCell ref="G8:I8"/>
    <mergeCell ref="J8:J9"/>
    <mergeCell ref="K8:M8"/>
    <mergeCell ref="N8:P8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25:B25"/>
    <mergeCell ref="A22:B22"/>
    <mergeCell ref="A23:B23"/>
    <mergeCell ref="A24:B24"/>
    <mergeCell ref="A26:B26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92D050"/>
  </sheetPr>
  <dimension ref="A1:AI63"/>
  <sheetViews>
    <sheetView view="pageBreakPreview" zoomScaleNormal="100" zoomScaleSheetLayoutView="100" workbookViewId="0">
      <selection activeCell="AK16" sqref="AK16"/>
    </sheetView>
  </sheetViews>
  <sheetFormatPr defaultColWidth="3.125" defaultRowHeight="13.5"/>
  <cols>
    <col min="1" max="1" width="3.125" customWidth="1"/>
    <col min="30" max="30" width="8.5" customWidth="1"/>
    <col min="31" max="33" width="4.5" customWidth="1"/>
  </cols>
  <sheetData>
    <row r="1" spans="1:3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33">
      <c r="AD3" s="12"/>
      <c r="AE3" s="4" t="s">
        <v>16</v>
      </c>
      <c r="AF3" s="4" t="s">
        <v>17</v>
      </c>
      <c r="AG3" s="4" t="s">
        <v>6</v>
      </c>
    </row>
    <row r="4" spans="1:33">
      <c r="AD4" s="12" t="s">
        <v>61</v>
      </c>
      <c r="AE4" s="20">
        <v>111</v>
      </c>
      <c r="AF4" s="18">
        <v>112</v>
      </c>
      <c r="AG4" s="18">
        <v>223</v>
      </c>
    </row>
    <row r="5" spans="1:33">
      <c r="AD5" s="12" t="s">
        <v>18</v>
      </c>
      <c r="AE5" s="20">
        <v>102</v>
      </c>
      <c r="AF5" s="18">
        <v>107</v>
      </c>
      <c r="AG5" s="18">
        <v>209</v>
      </c>
    </row>
    <row r="6" spans="1:33">
      <c r="AD6" s="12" t="s">
        <v>19</v>
      </c>
      <c r="AE6" s="20">
        <v>127</v>
      </c>
      <c r="AF6" s="18">
        <v>111</v>
      </c>
      <c r="AG6" s="18">
        <v>238</v>
      </c>
    </row>
    <row r="7" spans="1:33">
      <c r="AD7" s="12" t="s">
        <v>20</v>
      </c>
      <c r="AE7" s="20">
        <v>127</v>
      </c>
      <c r="AF7" s="18">
        <v>105</v>
      </c>
      <c r="AG7" s="18">
        <v>232</v>
      </c>
    </row>
    <row r="8" spans="1:33">
      <c r="AD8" s="12" t="s">
        <v>21</v>
      </c>
      <c r="AE8" s="20">
        <v>131</v>
      </c>
      <c r="AF8" s="18">
        <v>101</v>
      </c>
      <c r="AG8" s="18">
        <v>232</v>
      </c>
    </row>
    <row r="9" spans="1:33">
      <c r="AD9" s="12" t="s">
        <v>22</v>
      </c>
      <c r="AE9" s="20">
        <v>129</v>
      </c>
      <c r="AF9" s="18">
        <v>101</v>
      </c>
      <c r="AG9" s="18">
        <v>230</v>
      </c>
    </row>
    <row r="10" spans="1:33">
      <c r="AD10" s="12" t="s">
        <v>23</v>
      </c>
      <c r="AE10" s="20">
        <v>121</v>
      </c>
      <c r="AF10" s="18">
        <v>93</v>
      </c>
      <c r="AG10" s="18">
        <v>214</v>
      </c>
    </row>
    <row r="11" spans="1:33">
      <c r="AD11" s="12" t="s">
        <v>24</v>
      </c>
      <c r="AE11" s="20">
        <v>104</v>
      </c>
      <c r="AF11" s="18">
        <v>108</v>
      </c>
      <c r="AG11" s="18">
        <v>212</v>
      </c>
    </row>
    <row r="12" spans="1:33">
      <c r="AD12" s="12" t="s">
        <v>25</v>
      </c>
      <c r="AE12" s="20">
        <v>94</v>
      </c>
      <c r="AF12" s="18">
        <v>106</v>
      </c>
      <c r="AG12" s="18">
        <v>200</v>
      </c>
    </row>
    <row r="13" spans="1:33">
      <c r="AD13" s="12" t="s">
        <v>50</v>
      </c>
      <c r="AE13" s="20">
        <v>97</v>
      </c>
      <c r="AF13" s="18">
        <v>104</v>
      </c>
      <c r="AG13" s="18">
        <v>201</v>
      </c>
    </row>
    <row r="14" spans="1:33">
      <c r="AD14" s="12" t="s">
        <v>56</v>
      </c>
      <c r="AE14" s="20">
        <v>104</v>
      </c>
      <c r="AF14" s="18">
        <v>91</v>
      </c>
      <c r="AG14" s="18">
        <v>195</v>
      </c>
    </row>
    <row r="15" spans="1:33" ht="13.5" customHeight="1">
      <c r="Z15" s="6"/>
      <c r="AD15" s="12" t="s">
        <v>52</v>
      </c>
      <c r="AE15" s="20">
        <v>98</v>
      </c>
      <c r="AF15" s="18">
        <v>92</v>
      </c>
      <c r="AG15" s="18">
        <v>190</v>
      </c>
    </row>
    <row r="16" spans="1:33">
      <c r="AD16" s="12" t="s">
        <v>51</v>
      </c>
      <c r="AE16" s="20">
        <v>94</v>
      </c>
      <c r="AF16" s="18">
        <v>92</v>
      </c>
      <c r="AG16" s="18">
        <v>186</v>
      </c>
    </row>
    <row r="17" spans="26:33" ht="13.5" customHeight="1">
      <c r="AD17" s="12" t="s">
        <v>58</v>
      </c>
      <c r="AE17" s="20">
        <v>95</v>
      </c>
      <c r="AF17" s="18">
        <v>88</v>
      </c>
      <c r="AG17" s="18">
        <v>183</v>
      </c>
    </row>
    <row r="18" spans="26:33" ht="13.5" customHeight="1">
      <c r="AD18" s="12" t="s">
        <v>65</v>
      </c>
      <c r="AE18" s="20">
        <v>116</v>
      </c>
      <c r="AF18" s="18">
        <v>74</v>
      </c>
      <c r="AG18" s="18">
        <v>190</v>
      </c>
    </row>
    <row r="19" spans="26:33" ht="13.5" customHeight="1">
      <c r="AD19" s="12" t="s">
        <v>64</v>
      </c>
      <c r="AE19" s="20">
        <v>107</v>
      </c>
      <c r="AF19" s="18">
        <v>71</v>
      </c>
      <c r="AG19" s="18">
        <v>178</v>
      </c>
    </row>
    <row r="20" spans="26:33" ht="13.5" customHeight="1">
      <c r="AD20" s="12" t="s">
        <v>59</v>
      </c>
      <c r="AE20" s="20">
        <v>117</v>
      </c>
      <c r="AF20" s="18">
        <v>80</v>
      </c>
      <c r="AG20" s="18">
        <v>197</v>
      </c>
    </row>
    <row r="21" spans="26:33" ht="13.5" customHeight="1">
      <c r="Z21" s="1"/>
    </row>
    <row r="22" spans="26:33" ht="13.5" customHeight="1"/>
    <row r="23" spans="26:33" ht="13.5" customHeight="1"/>
    <row r="24" spans="26:33" ht="13.5" customHeight="1"/>
    <row r="25" spans="26:33" ht="13.5" customHeight="1"/>
    <row r="26" spans="26:33" ht="13.5" customHeight="1"/>
    <row r="27" spans="26:33" ht="13.5" customHeight="1"/>
    <row r="28" spans="26:33" ht="13.5" customHeight="1"/>
    <row r="29" spans="26:33" ht="13.5" customHeight="1"/>
    <row r="30" spans="26:33" ht="13.5" customHeight="1"/>
    <row r="31" spans="26:33" ht="13.5" customHeight="1"/>
    <row r="34" spans="1:28" ht="15" customHeight="1">
      <c r="A34" s="2" t="s">
        <v>26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1"/>
    </row>
    <row r="35" spans="1:28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X35" s="7"/>
    </row>
    <row r="36" spans="1:28" ht="12.75" customHeight="1">
      <c r="A36" s="34" t="s">
        <v>27</v>
      </c>
      <c r="B36" s="29"/>
      <c r="C36" s="29"/>
      <c r="D36" s="29"/>
      <c r="E36" s="29"/>
      <c r="F36" s="29"/>
      <c r="G36" s="29"/>
      <c r="H36" s="34" t="s">
        <v>28</v>
      </c>
      <c r="I36" s="29"/>
      <c r="J36" s="30"/>
      <c r="K36" s="41" t="s">
        <v>29</v>
      </c>
      <c r="L36" s="42"/>
      <c r="M36" s="42"/>
      <c r="N36" s="42"/>
      <c r="O36" s="42"/>
      <c r="P36" s="42"/>
      <c r="Q36" s="42"/>
      <c r="R36" s="42"/>
      <c r="S36" s="43"/>
      <c r="T36" s="41" t="s">
        <v>30</v>
      </c>
      <c r="U36" s="42"/>
      <c r="V36" s="42"/>
      <c r="W36" s="42"/>
      <c r="X36" s="42"/>
      <c r="Y36" s="42"/>
      <c r="Z36" s="42"/>
      <c r="AA36" s="42"/>
      <c r="AB36" s="43"/>
    </row>
    <row r="37" spans="1:28" ht="12.75" customHeight="1">
      <c r="A37" s="31"/>
      <c r="B37" s="32"/>
      <c r="C37" s="32"/>
      <c r="D37" s="32"/>
      <c r="E37" s="32"/>
      <c r="F37" s="32"/>
      <c r="G37" s="32"/>
      <c r="H37" s="31"/>
      <c r="I37" s="32"/>
      <c r="J37" s="33"/>
      <c r="K37" s="59" t="s">
        <v>0</v>
      </c>
      <c r="L37" s="60"/>
      <c r="M37" s="61"/>
      <c r="N37" s="59" t="s">
        <v>1</v>
      </c>
      <c r="O37" s="60"/>
      <c r="P37" s="60"/>
      <c r="Q37" s="59" t="s">
        <v>4</v>
      </c>
      <c r="R37" s="60"/>
      <c r="S37" s="60"/>
      <c r="T37" s="59" t="s">
        <v>0</v>
      </c>
      <c r="U37" s="60"/>
      <c r="V37" s="61"/>
      <c r="W37" s="59" t="s">
        <v>1</v>
      </c>
      <c r="X37" s="60"/>
      <c r="Y37" s="60"/>
      <c r="Z37" s="59" t="s">
        <v>4</v>
      </c>
      <c r="AA37" s="60"/>
      <c r="AB37" s="61"/>
    </row>
    <row r="38" spans="1:28" ht="13.5" customHeight="1">
      <c r="A38" s="39" t="s">
        <v>31</v>
      </c>
      <c r="B38" s="40"/>
      <c r="C38" s="40"/>
      <c r="D38" s="40"/>
      <c r="E38" s="40"/>
      <c r="F38" s="40"/>
      <c r="G38" s="40"/>
      <c r="H38" s="46">
        <v>8</v>
      </c>
      <c r="I38" s="37"/>
      <c r="J38" s="38"/>
      <c r="K38" s="46">
        <v>77</v>
      </c>
      <c r="L38" s="37"/>
      <c r="M38" s="38"/>
      <c r="N38" s="46">
        <v>62</v>
      </c>
      <c r="O38" s="37"/>
      <c r="P38" s="37"/>
      <c r="Q38" s="46">
        <f t="shared" ref="Q38:Q42" si="0">SUM(K38:P38)</f>
        <v>139</v>
      </c>
      <c r="R38" s="37"/>
      <c r="S38" s="37"/>
      <c r="T38" s="46">
        <v>7</v>
      </c>
      <c r="U38" s="37"/>
      <c r="V38" s="38"/>
      <c r="W38" s="46">
        <v>7</v>
      </c>
      <c r="X38" s="37"/>
      <c r="Y38" s="37"/>
      <c r="Z38" s="46">
        <f t="shared" ref="Z38:Z42" si="1">SUM(T38:Y38)</f>
        <v>14</v>
      </c>
      <c r="AA38" s="37"/>
      <c r="AB38" s="38"/>
    </row>
    <row r="39" spans="1:28">
      <c r="A39" s="39" t="s">
        <v>32</v>
      </c>
      <c r="B39" s="40"/>
      <c r="C39" s="40"/>
      <c r="D39" s="40"/>
      <c r="E39" s="40"/>
      <c r="F39" s="40"/>
      <c r="G39" s="40"/>
      <c r="H39" s="46">
        <v>7</v>
      </c>
      <c r="I39" s="37"/>
      <c r="J39" s="38"/>
      <c r="K39" s="46">
        <v>35</v>
      </c>
      <c r="L39" s="37"/>
      <c r="M39" s="38"/>
      <c r="N39" s="46">
        <v>30</v>
      </c>
      <c r="O39" s="37"/>
      <c r="P39" s="37"/>
      <c r="Q39" s="46">
        <f t="shared" si="0"/>
        <v>65</v>
      </c>
      <c r="R39" s="37"/>
      <c r="S39" s="37"/>
      <c r="T39" s="46">
        <v>4</v>
      </c>
      <c r="U39" s="37"/>
      <c r="V39" s="38"/>
      <c r="W39" s="46">
        <v>9</v>
      </c>
      <c r="X39" s="37"/>
      <c r="Y39" s="37"/>
      <c r="Z39" s="46">
        <f t="shared" si="1"/>
        <v>13</v>
      </c>
      <c r="AA39" s="37"/>
      <c r="AB39" s="38"/>
    </row>
    <row r="40" spans="1:28">
      <c r="A40" s="39" t="s">
        <v>33</v>
      </c>
      <c r="B40" s="40"/>
      <c r="C40" s="40"/>
      <c r="D40" s="40"/>
      <c r="E40" s="40"/>
      <c r="F40" s="40"/>
      <c r="G40" s="40"/>
      <c r="H40" s="46">
        <v>7</v>
      </c>
      <c r="I40" s="37"/>
      <c r="J40" s="38"/>
      <c r="K40" s="46">
        <v>27</v>
      </c>
      <c r="L40" s="37"/>
      <c r="M40" s="38"/>
      <c r="N40" s="46">
        <v>20</v>
      </c>
      <c r="O40" s="37"/>
      <c r="P40" s="37"/>
      <c r="Q40" s="46">
        <f t="shared" si="0"/>
        <v>47</v>
      </c>
      <c r="R40" s="37"/>
      <c r="S40" s="37"/>
      <c r="T40" s="46">
        <v>5</v>
      </c>
      <c r="U40" s="37"/>
      <c r="V40" s="38"/>
      <c r="W40" s="46">
        <v>8</v>
      </c>
      <c r="X40" s="37"/>
      <c r="Y40" s="37"/>
      <c r="Z40" s="46">
        <f t="shared" si="1"/>
        <v>13</v>
      </c>
      <c r="AA40" s="37"/>
      <c r="AB40" s="38"/>
    </row>
    <row r="41" spans="1:28">
      <c r="A41" s="39" t="s">
        <v>34</v>
      </c>
      <c r="B41" s="40"/>
      <c r="C41" s="40"/>
      <c r="D41" s="40"/>
      <c r="E41" s="40"/>
      <c r="F41" s="40"/>
      <c r="G41" s="40"/>
      <c r="H41" s="46">
        <v>6</v>
      </c>
      <c r="I41" s="37"/>
      <c r="J41" s="38"/>
      <c r="K41" s="46">
        <v>15</v>
      </c>
      <c r="L41" s="37"/>
      <c r="M41" s="38"/>
      <c r="N41" s="46">
        <v>21</v>
      </c>
      <c r="O41" s="37"/>
      <c r="P41" s="37"/>
      <c r="Q41" s="46">
        <f t="shared" si="0"/>
        <v>36</v>
      </c>
      <c r="R41" s="37"/>
      <c r="S41" s="37"/>
      <c r="T41" s="46">
        <v>7</v>
      </c>
      <c r="U41" s="37"/>
      <c r="V41" s="38"/>
      <c r="W41" s="46">
        <v>4</v>
      </c>
      <c r="X41" s="37"/>
      <c r="Y41" s="37"/>
      <c r="Z41" s="46">
        <f t="shared" si="1"/>
        <v>11</v>
      </c>
      <c r="AA41" s="37"/>
      <c r="AB41" s="38"/>
    </row>
    <row r="42" spans="1:28">
      <c r="A42" s="39" t="s">
        <v>35</v>
      </c>
      <c r="B42" s="40"/>
      <c r="C42" s="40"/>
      <c r="D42" s="40"/>
      <c r="E42" s="40"/>
      <c r="F42" s="40"/>
      <c r="G42" s="40"/>
      <c r="H42" s="46">
        <v>5</v>
      </c>
      <c r="I42" s="37"/>
      <c r="J42" s="38"/>
      <c r="K42" s="46">
        <v>11</v>
      </c>
      <c r="L42" s="37"/>
      <c r="M42" s="38"/>
      <c r="N42" s="46">
        <v>16</v>
      </c>
      <c r="O42" s="37"/>
      <c r="P42" s="37"/>
      <c r="Q42" s="46">
        <f t="shared" si="0"/>
        <v>27</v>
      </c>
      <c r="R42" s="37"/>
      <c r="S42" s="37"/>
      <c r="T42" s="46">
        <v>2</v>
      </c>
      <c r="U42" s="37"/>
      <c r="V42" s="38"/>
      <c r="W42" s="46">
        <v>6</v>
      </c>
      <c r="X42" s="37"/>
      <c r="Y42" s="37"/>
      <c r="Z42" s="46">
        <f t="shared" si="1"/>
        <v>8</v>
      </c>
      <c r="AA42" s="37"/>
      <c r="AB42" s="38"/>
    </row>
    <row r="43" spans="1:28">
      <c r="A43" s="39" t="s">
        <v>36</v>
      </c>
      <c r="B43" s="40"/>
      <c r="C43" s="40"/>
      <c r="D43" s="40"/>
      <c r="E43" s="40"/>
      <c r="F43" s="40"/>
      <c r="G43" s="40"/>
      <c r="H43" s="46">
        <v>10</v>
      </c>
      <c r="I43" s="37"/>
      <c r="J43" s="38"/>
      <c r="K43" s="46">
        <v>117</v>
      </c>
      <c r="L43" s="37"/>
      <c r="M43" s="38"/>
      <c r="N43" s="46">
        <v>80</v>
      </c>
      <c r="O43" s="37"/>
      <c r="P43" s="37"/>
      <c r="Q43" s="46">
        <f>SUM(K43:P43)</f>
        <v>197</v>
      </c>
      <c r="R43" s="37"/>
      <c r="S43" s="37"/>
      <c r="T43" s="46">
        <v>12</v>
      </c>
      <c r="U43" s="37"/>
      <c r="V43" s="38"/>
      <c r="W43" s="46">
        <v>10</v>
      </c>
      <c r="X43" s="37"/>
      <c r="Y43" s="37"/>
      <c r="Z43" s="46">
        <f>SUM(T43:Y43)</f>
        <v>22</v>
      </c>
      <c r="AA43" s="37"/>
      <c r="AB43" s="38"/>
    </row>
    <row r="44" spans="1:28">
      <c r="A44" s="35" t="s">
        <v>4</v>
      </c>
      <c r="B44" s="44"/>
      <c r="C44" s="44"/>
      <c r="D44" s="44"/>
      <c r="E44" s="44"/>
      <c r="F44" s="44"/>
      <c r="G44" s="44"/>
      <c r="H44" s="46">
        <f>SUM(H38:J43)</f>
        <v>43</v>
      </c>
      <c r="I44" s="37"/>
      <c r="J44" s="38"/>
      <c r="K44" s="46">
        <f t="shared" ref="K44" si="2">SUM(K38:M43)</f>
        <v>282</v>
      </c>
      <c r="L44" s="37"/>
      <c r="M44" s="38"/>
      <c r="N44" s="46">
        <f t="shared" ref="N44" si="3">SUM(N38:P43)</f>
        <v>229</v>
      </c>
      <c r="O44" s="37"/>
      <c r="P44" s="38"/>
      <c r="Q44" s="46">
        <f t="shared" ref="Q44" si="4">SUM(Q38:S43)</f>
        <v>511</v>
      </c>
      <c r="R44" s="37"/>
      <c r="S44" s="38"/>
      <c r="T44" s="46">
        <f t="shared" ref="T44" si="5">SUM(T38:V43)</f>
        <v>37</v>
      </c>
      <c r="U44" s="37"/>
      <c r="V44" s="38"/>
      <c r="W44" s="46">
        <f t="shared" ref="W44" si="6">SUM(W38:Y43)</f>
        <v>44</v>
      </c>
      <c r="X44" s="37"/>
      <c r="Y44" s="38"/>
      <c r="Z44" s="46">
        <f t="shared" ref="Z44" si="7">SUM(Z38:AB43)</f>
        <v>81</v>
      </c>
      <c r="AA44" s="37"/>
      <c r="AB44" s="38"/>
    </row>
    <row r="45" spans="1:28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8" t="s">
        <v>62</v>
      </c>
    </row>
    <row r="46" spans="1:2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9" spans="1:35" ht="15" customHeight="1">
      <c r="A49" s="2" t="s">
        <v>37</v>
      </c>
    </row>
    <row r="51" spans="1:35">
      <c r="A51" s="41" t="s">
        <v>27</v>
      </c>
      <c r="B51" s="42"/>
      <c r="C51" s="42"/>
      <c r="D51" s="42"/>
      <c r="E51" s="42"/>
      <c r="F51" s="42"/>
      <c r="G51" s="43"/>
      <c r="H51" s="59" t="s">
        <v>38</v>
      </c>
      <c r="I51" s="60"/>
      <c r="J51" s="60"/>
      <c r="K51" s="60"/>
      <c r="L51" s="61"/>
      <c r="M51" s="49" t="s">
        <v>39</v>
      </c>
      <c r="N51" s="50"/>
      <c r="O51" s="50"/>
      <c r="P51" s="51"/>
      <c r="Q51" s="49" t="s">
        <v>40</v>
      </c>
      <c r="R51" s="50"/>
      <c r="S51" s="50"/>
      <c r="T51" s="51"/>
      <c r="U51" s="49" t="s">
        <v>41</v>
      </c>
      <c r="V51" s="50"/>
      <c r="W51" s="50"/>
      <c r="X51" s="51"/>
      <c r="Y51" s="49" t="s">
        <v>42</v>
      </c>
      <c r="Z51" s="50"/>
      <c r="AA51" s="50"/>
      <c r="AB51" s="51"/>
    </row>
    <row r="52" spans="1:35">
      <c r="A52" s="39" t="s">
        <v>43</v>
      </c>
      <c r="B52" s="40"/>
      <c r="C52" s="40"/>
      <c r="D52" s="40"/>
      <c r="E52" s="40"/>
      <c r="F52" s="40"/>
      <c r="G52" s="40"/>
      <c r="H52" s="35" t="s">
        <v>44</v>
      </c>
      <c r="I52" s="44"/>
      <c r="J52" s="44"/>
      <c r="K52" s="44"/>
      <c r="L52" s="45"/>
      <c r="M52" s="36">
        <v>8280</v>
      </c>
      <c r="N52" s="62">
        <v>8280</v>
      </c>
      <c r="O52" s="62">
        <v>8280</v>
      </c>
      <c r="P52" s="63">
        <v>8280</v>
      </c>
      <c r="Q52" s="36">
        <v>2903</v>
      </c>
      <c r="R52" s="62"/>
      <c r="S52" s="62"/>
      <c r="T52" s="63"/>
      <c r="U52" s="36">
        <v>8743</v>
      </c>
      <c r="V52" s="62"/>
      <c r="W52" s="62"/>
      <c r="X52" s="63"/>
      <c r="Y52" s="36">
        <v>935</v>
      </c>
      <c r="Z52" s="62"/>
      <c r="AA52" s="62"/>
      <c r="AB52" s="63"/>
    </row>
    <row r="53" spans="1:35">
      <c r="A53" s="39" t="s">
        <v>32</v>
      </c>
      <c r="B53" s="40"/>
      <c r="C53" s="40"/>
      <c r="D53" s="40"/>
      <c r="E53" s="40"/>
      <c r="F53" s="40"/>
      <c r="G53" s="40"/>
      <c r="H53" s="35" t="s">
        <v>45</v>
      </c>
      <c r="I53" s="44"/>
      <c r="J53" s="44"/>
      <c r="K53" s="44"/>
      <c r="L53" s="45"/>
      <c r="M53" s="36">
        <v>8329</v>
      </c>
      <c r="N53" s="62">
        <v>8329</v>
      </c>
      <c r="O53" s="62">
        <v>8329</v>
      </c>
      <c r="P53" s="63">
        <v>8329</v>
      </c>
      <c r="Q53" s="36">
        <v>1979</v>
      </c>
      <c r="R53" s="62"/>
      <c r="S53" s="62"/>
      <c r="T53" s="63"/>
      <c r="U53" s="36">
        <v>8878</v>
      </c>
      <c r="V53" s="62"/>
      <c r="W53" s="62"/>
      <c r="X53" s="63"/>
      <c r="Y53" s="36">
        <v>978</v>
      </c>
      <c r="Z53" s="62"/>
      <c r="AA53" s="62"/>
      <c r="AB53" s="63"/>
    </row>
    <row r="54" spans="1:35">
      <c r="A54" s="39" t="s">
        <v>33</v>
      </c>
      <c r="B54" s="40"/>
      <c r="C54" s="40"/>
      <c r="D54" s="40"/>
      <c r="E54" s="40"/>
      <c r="F54" s="40"/>
      <c r="G54" s="40"/>
      <c r="H54" s="35" t="s">
        <v>46</v>
      </c>
      <c r="I54" s="44"/>
      <c r="J54" s="44"/>
      <c r="K54" s="44"/>
      <c r="L54" s="45"/>
      <c r="M54" s="36">
        <v>5156</v>
      </c>
      <c r="N54" s="62">
        <v>5156</v>
      </c>
      <c r="O54" s="62">
        <v>5156</v>
      </c>
      <c r="P54" s="63">
        <v>5156</v>
      </c>
      <c r="Q54" s="36">
        <v>2183</v>
      </c>
      <c r="R54" s="62"/>
      <c r="S54" s="62"/>
      <c r="T54" s="63"/>
      <c r="U54" s="36">
        <v>7633</v>
      </c>
      <c r="V54" s="62"/>
      <c r="W54" s="62"/>
      <c r="X54" s="63"/>
      <c r="Y54" s="36">
        <v>811</v>
      </c>
      <c r="Z54" s="62"/>
      <c r="AA54" s="62"/>
      <c r="AB54" s="63"/>
    </row>
    <row r="55" spans="1:35">
      <c r="A55" s="39" t="s">
        <v>34</v>
      </c>
      <c r="B55" s="40"/>
      <c r="C55" s="40"/>
      <c r="D55" s="40"/>
      <c r="E55" s="40"/>
      <c r="F55" s="40"/>
      <c r="G55" s="40"/>
      <c r="H55" s="35" t="s">
        <v>47</v>
      </c>
      <c r="I55" s="44"/>
      <c r="J55" s="44"/>
      <c r="K55" s="44"/>
      <c r="L55" s="45"/>
      <c r="M55" s="36">
        <v>8144</v>
      </c>
      <c r="N55" s="62">
        <v>8144</v>
      </c>
      <c r="O55" s="62">
        <v>8144</v>
      </c>
      <c r="P55" s="63">
        <v>8144</v>
      </c>
      <c r="Q55" s="36">
        <v>3331</v>
      </c>
      <c r="R55" s="62"/>
      <c r="S55" s="62"/>
      <c r="T55" s="63"/>
      <c r="U55" s="36">
        <v>5574</v>
      </c>
      <c r="V55" s="62"/>
      <c r="W55" s="62"/>
      <c r="X55" s="63"/>
      <c r="Y55" s="36">
        <v>1170</v>
      </c>
      <c r="Z55" s="62"/>
      <c r="AA55" s="62"/>
      <c r="AB55" s="63"/>
    </row>
    <row r="56" spans="1:35">
      <c r="A56" s="39" t="s">
        <v>35</v>
      </c>
      <c r="B56" s="40"/>
      <c r="C56" s="40"/>
      <c r="D56" s="40"/>
      <c r="E56" s="40"/>
      <c r="F56" s="40"/>
      <c r="G56" s="40"/>
      <c r="H56" s="35" t="s">
        <v>44</v>
      </c>
      <c r="I56" s="44"/>
      <c r="J56" s="44"/>
      <c r="K56" s="44"/>
      <c r="L56" s="45"/>
      <c r="M56" s="36">
        <v>2736</v>
      </c>
      <c r="N56" s="62">
        <v>2736</v>
      </c>
      <c r="O56" s="62">
        <v>2736</v>
      </c>
      <c r="P56" s="63">
        <v>2736</v>
      </c>
      <c r="Q56" s="36">
        <v>1584</v>
      </c>
      <c r="R56" s="62"/>
      <c r="S56" s="62"/>
      <c r="T56" s="63"/>
      <c r="U56" s="36">
        <v>4701</v>
      </c>
      <c r="V56" s="62"/>
      <c r="W56" s="62"/>
      <c r="X56" s="63"/>
      <c r="Y56" s="36">
        <v>449</v>
      </c>
      <c r="Z56" s="62"/>
      <c r="AA56" s="62"/>
      <c r="AB56" s="63"/>
    </row>
    <row r="57" spans="1:35">
      <c r="A57" s="39" t="s">
        <v>36</v>
      </c>
      <c r="B57" s="40"/>
      <c r="C57" s="40"/>
      <c r="D57" s="40"/>
      <c r="E57" s="40"/>
      <c r="F57" s="40"/>
      <c r="G57" s="40"/>
      <c r="H57" s="35" t="s">
        <v>48</v>
      </c>
      <c r="I57" s="44"/>
      <c r="J57" s="44"/>
      <c r="K57" s="44"/>
      <c r="L57" s="45"/>
      <c r="M57" s="36">
        <v>18927</v>
      </c>
      <c r="N57" s="62">
        <v>18927</v>
      </c>
      <c r="O57" s="62">
        <v>18927</v>
      </c>
      <c r="P57" s="63">
        <v>18927</v>
      </c>
      <c r="Q57" s="36">
        <v>5851</v>
      </c>
      <c r="R57" s="62"/>
      <c r="S57" s="62"/>
      <c r="T57" s="63"/>
      <c r="U57" s="36">
        <v>11107</v>
      </c>
      <c r="V57" s="62"/>
      <c r="W57" s="62"/>
      <c r="X57" s="63"/>
      <c r="Y57" s="36">
        <v>3030</v>
      </c>
      <c r="Z57" s="62"/>
      <c r="AA57" s="62"/>
      <c r="AB57" s="63"/>
      <c r="AC57" s="5"/>
    </row>
    <row r="58" spans="1: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8"/>
      <c r="U58" s="8"/>
      <c r="V58" s="8"/>
      <c r="W58" s="8"/>
      <c r="X58" s="8"/>
      <c r="Y58" s="8"/>
      <c r="Z58" s="8"/>
      <c r="AA58" s="8"/>
      <c r="AB58" s="8" t="s">
        <v>63</v>
      </c>
      <c r="AC58" s="11"/>
      <c r="AD58" s="11"/>
      <c r="AE58" s="11"/>
      <c r="AF58" s="11"/>
      <c r="AG58" s="11"/>
      <c r="AH58" s="11"/>
      <c r="AI58" s="11"/>
    </row>
    <row r="59" spans="1: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</sheetData>
  <mergeCells count="108">
    <mergeCell ref="A57:G57"/>
    <mergeCell ref="H57:L57"/>
    <mergeCell ref="M57:P57"/>
    <mergeCell ref="Q57:T57"/>
    <mergeCell ref="U57:X57"/>
    <mergeCell ref="Y57:AB57"/>
    <mergeCell ref="A56:G56"/>
    <mergeCell ref="H56:L56"/>
    <mergeCell ref="M56:P56"/>
    <mergeCell ref="Q56:T56"/>
    <mergeCell ref="U56:X56"/>
    <mergeCell ref="Y56:AB56"/>
    <mergeCell ref="A55:G55"/>
    <mergeCell ref="H55:L55"/>
    <mergeCell ref="M55:P55"/>
    <mergeCell ref="Q55:T55"/>
    <mergeCell ref="U55:X55"/>
    <mergeCell ref="Y55:AB55"/>
    <mergeCell ref="A54:G54"/>
    <mergeCell ref="H54:L54"/>
    <mergeCell ref="M54:P54"/>
    <mergeCell ref="Q54:T54"/>
    <mergeCell ref="U54:X54"/>
    <mergeCell ref="Y54:AB54"/>
    <mergeCell ref="A53:G53"/>
    <mergeCell ref="H53:L53"/>
    <mergeCell ref="M53:P53"/>
    <mergeCell ref="Q53:T53"/>
    <mergeCell ref="U53:X53"/>
    <mergeCell ref="Y53:AB53"/>
    <mergeCell ref="A52:G52"/>
    <mergeCell ref="H52:L52"/>
    <mergeCell ref="M52:P52"/>
    <mergeCell ref="Q52:T52"/>
    <mergeCell ref="U52:X52"/>
    <mergeCell ref="Y52:AB52"/>
    <mergeCell ref="W44:Y44"/>
    <mergeCell ref="Z44:AB44"/>
    <mergeCell ref="A51:G51"/>
    <mergeCell ref="H51:L51"/>
    <mergeCell ref="M51:P51"/>
    <mergeCell ref="Q51:T51"/>
    <mergeCell ref="U51:X51"/>
    <mergeCell ref="Y51:AB51"/>
    <mergeCell ref="A44:G44"/>
    <mergeCell ref="H44:J44"/>
    <mergeCell ref="K44:M44"/>
    <mergeCell ref="N44:P44"/>
    <mergeCell ref="Q44:S44"/>
    <mergeCell ref="T44:V44"/>
    <mergeCell ref="W42:Y42"/>
    <mergeCell ref="Z42:AB42"/>
    <mergeCell ref="A43:G43"/>
    <mergeCell ref="H43:J43"/>
    <mergeCell ref="K43:M43"/>
    <mergeCell ref="N43:P43"/>
    <mergeCell ref="Q43:S43"/>
    <mergeCell ref="T43:V43"/>
    <mergeCell ref="W43:Y43"/>
    <mergeCell ref="Z43:AB43"/>
    <mergeCell ref="A42:G42"/>
    <mergeCell ref="H42:J42"/>
    <mergeCell ref="K42:M42"/>
    <mergeCell ref="N42:P42"/>
    <mergeCell ref="Q42:S42"/>
    <mergeCell ref="T42:V42"/>
    <mergeCell ref="W40:Y40"/>
    <mergeCell ref="Z40:AB40"/>
    <mergeCell ref="A41:G41"/>
    <mergeCell ref="H41:J41"/>
    <mergeCell ref="K41:M41"/>
    <mergeCell ref="N41:P41"/>
    <mergeCell ref="Q41:S41"/>
    <mergeCell ref="T41:V41"/>
    <mergeCell ref="W41:Y41"/>
    <mergeCell ref="Z41:AB41"/>
    <mergeCell ref="A40:G40"/>
    <mergeCell ref="H40:J40"/>
    <mergeCell ref="K40:M40"/>
    <mergeCell ref="N40:P40"/>
    <mergeCell ref="Q40:S40"/>
    <mergeCell ref="T40:V40"/>
    <mergeCell ref="W38:Y38"/>
    <mergeCell ref="Z38:AB38"/>
    <mergeCell ref="A39:G39"/>
    <mergeCell ref="H39:J39"/>
    <mergeCell ref="K39:M39"/>
    <mergeCell ref="N39:P39"/>
    <mergeCell ref="Q39:S39"/>
    <mergeCell ref="T39:V39"/>
    <mergeCell ref="W39:Y39"/>
    <mergeCell ref="Z39:AB39"/>
    <mergeCell ref="A38:G38"/>
    <mergeCell ref="H38:J38"/>
    <mergeCell ref="K38:M38"/>
    <mergeCell ref="N38:P38"/>
    <mergeCell ref="Q38:S38"/>
    <mergeCell ref="T38:V38"/>
    <mergeCell ref="A36:G37"/>
    <mergeCell ref="H36:J37"/>
    <mergeCell ref="K36:S36"/>
    <mergeCell ref="T36:AB36"/>
    <mergeCell ref="K37:M37"/>
    <mergeCell ref="N37:P37"/>
    <mergeCell ref="Q37:S37"/>
    <mergeCell ref="T37:V37"/>
    <mergeCell ref="W37:Y37"/>
    <mergeCell ref="Z37:AB3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15</vt:lpstr>
      <vt:lpstr>16</vt:lpstr>
      <vt:lpstr>'15'!Print_Area</vt:lpstr>
      <vt:lpstr>'16'!Print_Area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2026-03-11T06:29:38Z</dcterms:modified>
</cp:coreProperties>
</file>