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70"/>
  <workbookPr filterPrivacy="1" defaultThemeVersion="124226"/>
  <bookViews>
    <workbookView xWindow="240" yWindow="105" windowWidth="14805" windowHeight="8010"/>
  </bookViews>
  <sheets>
    <sheet name="22" sheetId="23" r:id="rId1"/>
    <sheet name="23" sheetId="24" r:id="rId2"/>
    <sheet name="24" sheetId="25" r:id="rId3"/>
  </sheets>
  <definedNames>
    <definedName name="_xlnm.Print_Area" localSheetId="0">'22'!$A$1:$X$55</definedName>
    <definedName name="_xlnm.Print_Area" localSheetId="1">'23'!$A$1:$W$51</definedName>
  </definedNames>
  <calcPr calcId="162913"/>
</workbook>
</file>

<file path=xl/calcChain.xml><?xml version="1.0" encoding="utf-8"?>
<calcChain xmlns="http://schemas.openxmlformats.org/spreadsheetml/2006/main">
  <c r="M32" i="25" l="1"/>
  <c r="S20" i="24" l="1"/>
  <c r="U25" i="23"/>
  <c r="Q25" i="23"/>
  <c r="U24" i="23"/>
  <c r="Q24" i="23"/>
  <c r="U23" i="23"/>
  <c r="Q23" i="23"/>
  <c r="U22" i="23"/>
  <c r="Q22" i="23"/>
  <c r="U16" i="23" l="1"/>
  <c r="U15" i="23"/>
  <c r="U14" i="23"/>
  <c r="U13" i="23"/>
  <c r="U12" i="23"/>
  <c r="U11" i="23"/>
  <c r="U10" i="23"/>
  <c r="U9" i="23"/>
  <c r="U8" i="23"/>
  <c r="Q16" i="23"/>
  <c r="Q15" i="23"/>
  <c r="Q14" i="23"/>
  <c r="Q13" i="23"/>
  <c r="Q12" i="23"/>
  <c r="Q11" i="23"/>
  <c r="Q10" i="23"/>
  <c r="Q9" i="23"/>
  <c r="Q8" i="23"/>
  <c r="R50" i="24" l="1"/>
  <c r="G50" i="24"/>
  <c r="S12" i="24"/>
  <c r="S11" i="24"/>
  <c r="S10" i="24"/>
  <c r="S9" i="24"/>
  <c r="S8" i="24"/>
  <c r="S7" i="24"/>
  <c r="N6" i="24"/>
  <c r="N13" i="24" s="1"/>
  <c r="I6" i="24"/>
  <c r="I13" i="24" s="1"/>
  <c r="S5" i="24"/>
  <c r="S13" i="24" l="1"/>
  <c r="S21" i="24"/>
  <c r="S6" i="24"/>
  <c r="S54" i="23" l="1"/>
  <c r="G54" i="23"/>
</calcChain>
</file>

<file path=xl/sharedStrings.xml><?xml version="1.0" encoding="utf-8"?>
<sst xmlns="http://schemas.openxmlformats.org/spreadsheetml/2006/main" count="204" uniqueCount="128">
  <si>
    <t>その他</t>
    <rPh sb="2" eb="3">
      <t>タ</t>
    </rPh>
    <phoneticPr fontId="1"/>
  </si>
  <si>
    <t>構成比</t>
    <rPh sb="0" eb="3">
      <t>コウセイヒ</t>
    </rPh>
    <phoneticPr fontId="1"/>
  </si>
  <si>
    <t>合　　　　　計</t>
    <rPh sb="0" eb="1">
      <t>ア</t>
    </rPh>
    <rPh sb="6" eb="7">
      <t>ケイ</t>
    </rPh>
    <phoneticPr fontId="1"/>
  </si>
  <si>
    <t>財　　　　　　　　　　　政</t>
    <rPh sb="0" eb="1">
      <t>ザイ</t>
    </rPh>
    <rPh sb="12" eb="13">
      <t>セイ</t>
    </rPh>
    <phoneticPr fontId="1"/>
  </si>
  <si>
    <t>（単位　：　千円、％）</t>
    <rPh sb="1" eb="3">
      <t>タンイ</t>
    </rPh>
    <rPh sb="6" eb="8">
      <t>センエン</t>
    </rPh>
    <phoneticPr fontId="1"/>
  </si>
  <si>
    <t>会計区分</t>
    <rPh sb="0" eb="2">
      <t>カイケイ</t>
    </rPh>
    <rPh sb="2" eb="4">
      <t>クブン</t>
    </rPh>
    <phoneticPr fontId="1"/>
  </si>
  <si>
    <t>予算の比較</t>
    <rPh sb="0" eb="2">
      <t>ヨサン</t>
    </rPh>
    <rPh sb="3" eb="5">
      <t>ヒカク</t>
    </rPh>
    <phoneticPr fontId="1"/>
  </si>
  <si>
    <t>前年比</t>
    <rPh sb="0" eb="3">
      <t>ゼンネンヒ</t>
    </rPh>
    <phoneticPr fontId="1"/>
  </si>
  <si>
    <t>国民健康保険事業（事業勘定）</t>
    <rPh sb="0" eb="2">
      <t>コクミン</t>
    </rPh>
    <rPh sb="2" eb="4">
      <t>ケンコウ</t>
    </rPh>
    <rPh sb="4" eb="6">
      <t>ホケン</t>
    </rPh>
    <rPh sb="6" eb="8">
      <t>ジギョウ</t>
    </rPh>
    <rPh sb="9" eb="11">
      <t>ジギョウ</t>
    </rPh>
    <rPh sb="11" eb="13">
      <t>カンジョウ</t>
    </rPh>
    <phoneticPr fontId="1"/>
  </si>
  <si>
    <t>国民健康保険事業（直診勘定）</t>
    <rPh sb="0" eb="2">
      <t>コクミン</t>
    </rPh>
    <rPh sb="2" eb="4">
      <t>ケンコウ</t>
    </rPh>
    <rPh sb="4" eb="6">
      <t>ホケン</t>
    </rPh>
    <rPh sb="6" eb="8">
      <t>ジギョウ</t>
    </rPh>
    <rPh sb="9" eb="11">
      <t>チョクシン</t>
    </rPh>
    <rPh sb="11" eb="13">
      <t>カンジョウ</t>
    </rPh>
    <phoneticPr fontId="1"/>
  </si>
  <si>
    <t>（資料　：　予算書）</t>
    <rPh sb="1" eb="3">
      <t>シリョウ</t>
    </rPh>
    <rPh sb="6" eb="9">
      <t>ヨサンショ</t>
    </rPh>
    <phoneticPr fontId="1"/>
  </si>
  <si>
    <t>歳　　　　　　入</t>
    <rPh sb="0" eb="1">
      <t>トシ</t>
    </rPh>
    <rPh sb="7" eb="8">
      <t>イ</t>
    </rPh>
    <phoneticPr fontId="1"/>
  </si>
  <si>
    <t>歳　　　　　　出</t>
    <rPh sb="0" eb="1">
      <t>トシ</t>
    </rPh>
    <rPh sb="7" eb="8">
      <t>デ</t>
    </rPh>
    <phoneticPr fontId="1"/>
  </si>
  <si>
    <t>科　　　目</t>
    <rPh sb="0" eb="1">
      <t>カ</t>
    </rPh>
    <rPh sb="4" eb="5">
      <t>メ</t>
    </rPh>
    <phoneticPr fontId="1"/>
  </si>
  <si>
    <t>予　算　額</t>
    <rPh sb="0" eb="1">
      <t>ヨ</t>
    </rPh>
    <rPh sb="2" eb="3">
      <t>サン</t>
    </rPh>
    <rPh sb="4" eb="5">
      <t>ガク</t>
    </rPh>
    <phoneticPr fontId="1"/>
  </si>
  <si>
    <t>株式等譲渡所得割交付金</t>
    <rPh sb="0" eb="2">
      <t>カブシキ</t>
    </rPh>
    <rPh sb="2" eb="3">
      <t>トウ</t>
    </rPh>
    <rPh sb="3" eb="5">
      <t>ジョウト</t>
    </rPh>
    <rPh sb="5" eb="7">
      <t>ショトク</t>
    </rPh>
    <rPh sb="7" eb="8">
      <t>ワリ</t>
    </rPh>
    <rPh sb="8" eb="11">
      <t>コウフキン</t>
    </rPh>
    <phoneticPr fontId="1"/>
  </si>
  <si>
    <t>地方消費税交付金</t>
    <rPh sb="0" eb="2">
      <t>チホウ</t>
    </rPh>
    <rPh sb="2" eb="5">
      <t>ショウヒゼイ</t>
    </rPh>
    <rPh sb="5" eb="6">
      <t>コウ</t>
    </rPh>
    <rPh sb="6" eb="7">
      <t>ツキ</t>
    </rPh>
    <rPh sb="7" eb="8">
      <t>キン</t>
    </rPh>
    <phoneticPr fontId="1"/>
  </si>
  <si>
    <t>ゴルフ場利用税交付金</t>
    <rPh sb="3" eb="4">
      <t>ジョウ</t>
    </rPh>
    <rPh sb="4" eb="6">
      <t>リヨウ</t>
    </rPh>
    <rPh sb="6" eb="7">
      <t>ゼイ</t>
    </rPh>
    <rPh sb="7" eb="10">
      <t>コウフキン</t>
    </rPh>
    <phoneticPr fontId="1"/>
  </si>
  <si>
    <t>自動車所得税交付金</t>
    <rPh sb="0" eb="3">
      <t>ジドウシャ</t>
    </rPh>
    <rPh sb="3" eb="6">
      <t>ショトクゼイ</t>
    </rPh>
    <rPh sb="6" eb="9">
      <t>コウフキン</t>
    </rPh>
    <phoneticPr fontId="1"/>
  </si>
  <si>
    <t>交通安全対策特別交付金</t>
    <rPh sb="0" eb="2">
      <t>コウツウ</t>
    </rPh>
    <rPh sb="2" eb="4">
      <t>アンゼン</t>
    </rPh>
    <rPh sb="4" eb="6">
      <t>タイサク</t>
    </rPh>
    <rPh sb="6" eb="8">
      <t>トクベツ</t>
    </rPh>
    <rPh sb="8" eb="11">
      <t>コウフキン</t>
    </rPh>
    <phoneticPr fontId="1"/>
  </si>
  <si>
    <t>分担金及び負担金</t>
    <rPh sb="0" eb="3">
      <t>ブンタンキン</t>
    </rPh>
    <rPh sb="3" eb="4">
      <t>オヨ</t>
    </rPh>
    <rPh sb="5" eb="8">
      <t>フタンキン</t>
    </rPh>
    <phoneticPr fontId="1"/>
  </si>
  <si>
    <t>使用料及び手数料</t>
    <rPh sb="0" eb="3">
      <t>シヨウリョウ</t>
    </rPh>
    <rPh sb="3" eb="4">
      <t>オヨ</t>
    </rPh>
    <rPh sb="5" eb="8">
      <t>テスウリョウ</t>
    </rPh>
    <phoneticPr fontId="1"/>
  </si>
  <si>
    <t>（単位　：　円）</t>
    <rPh sb="1" eb="3">
      <t>タンイ</t>
    </rPh>
    <rPh sb="6" eb="7">
      <t>エン</t>
    </rPh>
    <phoneticPr fontId="1"/>
  </si>
  <si>
    <t>歳入総額</t>
    <rPh sb="0" eb="2">
      <t>サイニュウ</t>
    </rPh>
    <rPh sb="2" eb="4">
      <t>ソウガク</t>
    </rPh>
    <phoneticPr fontId="1"/>
  </si>
  <si>
    <t>歳出総額</t>
    <rPh sb="0" eb="2">
      <t>サイシュツ</t>
    </rPh>
    <rPh sb="2" eb="4">
      <t>ソウガク</t>
    </rPh>
    <phoneticPr fontId="1"/>
  </si>
  <si>
    <t>差引額</t>
    <rPh sb="0" eb="2">
      <t>サシヒキ</t>
    </rPh>
    <rPh sb="2" eb="3">
      <t>ガク</t>
    </rPh>
    <phoneticPr fontId="1"/>
  </si>
  <si>
    <t>（資料　：　決算書）</t>
    <rPh sb="1" eb="3">
      <t>シリョウ</t>
    </rPh>
    <rPh sb="6" eb="9">
      <t>ケッサンショ</t>
    </rPh>
    <phoneticPr fontId="1"/>
  </si>
  <si>
    <t>（単位　：　円、％）</t>
    <rPh sb="1" eb="3">
      <t>タンイ</t>
    </rPh>
    <rPh sb="6" eb="7">
      <t>エン</t>
    </rPh>
    <phoneticPr fontId="1"/>
  </si>
  <si>
    <t>決　算　額</t>
    <rPh sb="0" eb="1">
      <t>ケッ</t>
    </rPh>
    <rPh sb="2" eb="3">
      <t>サン</t>
    </rPh>
    <rPh sb="4" eb="5">
      <t>ガク</t>
    </rPh>
    <phoneticPr fontId="1"/>
  </si>
  <si>
    <t>・村債残高の状況</t>
    <rPh sb="1" eb="3">
      <t>ソンサイ</t>
    </rPh>
    <rPh sb="3" eb="5">
      <t>ザンダカ</t>
    </rPh>
    <rPh sb="6" eb="8">
      <t>ジョウキョウ</t>
    </rPh>
    <phoneticPr fontId="1"/>
  </si>
  <si>
    <t>（単位　：　万円）</t>
    <rPh sb="1" eb="3">
      <t>タンイ</t>
    </rPh>
    <rPh sb="6" eb="7">
      <t>マン</t>
    </rPh>
    <rPh sb="7" eb="8">
      <t>エン</t>
    </rPh>
    <phoneticPr fontId="1"/>
  </si>
  <si>
    <t>平成28年度末</t>
    <rPh sb="0" eb="2">
      <t>ヘイセイ</t>
    </rPh>
    <rPh sb="4" eb="7">
      <t>ネンドマツ</t>
    </rPh>
    <phoneticPr fontId="1"/>
  </si>
  <si>
    <t>・基金残高の状況</t>
    <rPh sb="1" eb="3">
      <t>キキン</t>
    </rPh>
    <rPh sb="3" eb="5">
      <t>ザンダカ</t>
    </rPh>
    <rPh sb="6" eb="8">
      <t>ジョウキョウ</t>
    </rPh>
    <phoneticPr fontId="1"/>
  </si>
  <si>
    <t>（単位　：　万円）</t>
    <rPh sb="1" eb="3">
      <t>タンイ</t>
    </rPh>
    <rPh sb="6" eb="8">
      <t>マンエン</t>
    </rPh>
    <phoneticPr fontId="1"/>
  </si>
  <si>
    <t>区　　　分</t>
    <rPh sb="0" eb="1">
      <t>ク</t>
    </rPh>
    <rPh sb="4" eb="5">
      <t>ブン</t>
    </rPh>
    <phoneticPr fontId="1"/>
  </si>
  <si>
    <t>平成28年度末</t>
    <rPh sb="0" eb="2">
      <t>ヘイセイ</t>
    </rPh>
    <rPh sb="4" eb="6">
      <t>ネンド</t>
    </rPh>
    <rPh sb="6" eb="7">
      <t>マツ</t>
    </rPh>
    <phoneticPr fontId="1"/>
  </si>
  <si>
    <t>一　　般　　会　　計</t>
    <rPh sb="0" eb="1">
      <t>イチ</t>
    </rPh>
    <rPh sb="3" eb="4">
      <t>ハン</t>
    </rPh>
    <rPh sb="6" eb="7">
      <t>カイ</t>
    </rPh>
    <rPh sb="9" eb="10">
      <t>ケイ</t>
    </rPh>
    <phoneticPr fontId="1"/>
  </si>
  <si>
    <t>ふるさと振興基金</t>
    <rPh sb="4" eb="6">
      <t>シンコウ</t>
    </rPh>
    <rPh sb="6" eb="8">
      <t>キキン</t>
    </rPh>
    <phoneticPr fontId="1"/>
  </si>
  <si>
    <t>公共施設整備基金</t>
    <rPh sb="0" eb="2">
      <t>コウキョウ</t>
    </rPh>
    <rPh sb="2" eb="3">
      <t>セ</t>
    </rPh>
    <rPh sb="3" eb="4">
      <t>セツ</t>
    </rPh>
    <rPh sb="4" eb="5">
      <t>ヒトシ</t>
    </rPh>
    <rPh sb="5" eb="6">
      <t>ソナエ</t>
    </rPh>
    <rPh sb="6" eb="8">
      <t>キキン</t>
    </rPh>
    <rPh sb="7" eb="8">
      <t>キン</t>
    </rPh>
    <phoneticPr fontId="1"/>
  </si>
  <si>
    <t>温泉事業施設整備基金</t>
    <rPh sb="0" eb="2">
      <t>オンセン</t>
    </rPh>
    <rPh sb="2" eb="4">
      <t>ジギョウ</t>
    </rPh>
    <rPh sb="4" eb="6">
      <t>シセツ</t>
    </rPh>
    <rPh sb="6" eb="8">
      <t>セイビ</t>
    </rPh>
    <rPh sb="8" eb="10">
      <t>キキン</t>
    </rPh>
    <phoneticPr fontId="1"/>
  </si>
  <si>
    <t>国民健康保険事業会計</t>
    <rPh sb="0" eb="2">
      <t>コクミン</t>
    </rPh>
    <rPh sb="2" eb="4">
      <t>ケンコウ</t>
    </rPh>
    <rPh sb="4" eb="6">
      <t>ホケン</t>
    </rPh>
    <rPh sb="6" eb="8">
      <t>ジギョウ</t>
    </rPh>
    <rPh sb="8" eb="10">
      <t>カイケイ</t>
    </rPh>
    <phoneticPr fontId="1"/>
  </si>
  <si>
    <t>農業集落排水事業会計</t>
    <rPh sb="0" eb="2">
      <t>ノウギョウ</t>
    </rPh>
    <rPh sb="2" eb="4">
      <t>シュウラク</t>
    </rPh>
    <rPh sb="4" eb="6">
      <t>ハイスイ</t>
    </rPh>
    <rPh sb="6" eb="8">
      <t>ジギョウ</t>
    </rPh>
    <rPh sb="8" eb="10">
      <t>カイケイ</t>
    </rPh>
    <phoneticPr fontId="1"/>
  </si>
  <si>
    <t>介護給付費準備基金</t>
    <rPh sb="0" eb="2">
      <t>カイゴ</t>
    </rPh>
    <rPh sb="2" eb="4">
      <t>キュウフ</t>
    </rPh>
    <rPh sb="4" eb="5">
      <t>ヒ</t>
    </rPh>
    <rPh sb="5" eb="7">
      <t>ジュンビ</t>
    </rPh>
    <rPh sb="7" eb="9">
      <t>キキン</t>
    </rPh>
    <phoneticPr fontId="1"/>
  </si>
  <si>
    <t>合　　　　　　　　　　計</t>
    <rPh sb="0" eb="1">
      <t>ア</t>
    </rPh>
    <rPh sb="11" eb="12">
      <t>ケイ</t>
    </rPh>
    <phoneticPr fontId="1"/>
  </si>
  <si>
    <t>国民健康保険　（事業勘定）</t>
    <rPh sb="0" eb="2">
      <t>コクミン</t>
    </rPh>
    <rPh sb="2" eb="4">
      <t>ケンコウ</t>
    </rPh>
    <rPh sb="4" eb="6">
      <t>ホケン</t>
    </rPh>
    <rPh sb="8" eb="10">
      <t>ジギョウ</t>
    </rPh>
    <rPh sb="10" eb="12">
      <t>カンジョウ</t>
    </rPh>
    <phoneticPr fontId="1"/>
  </si>
  <si>
    <t>国民健康保険　（直診勘定）</t>
    <rPh sb="0" eb="2">
      <t>コクミン</t>
    </rPh>
    <rPh sb="2" eb="4">
      <t>ケンコウ</t>
    </rPh>
    <rPh sb="4" eb="6">
      <t>ホケン</t>
    </rPh>
    <rPh sb="8" eb="10">
      <t>チョクシン</t>
    </rPh>
    <rPh sb="10" eb="12">
      <t>カンジョウ</t>
    </rPh>
    <phoneticPr fontId="1"/>
  </si>
  <si>
    <t>下水道事業</t>
    <rPh sb="0" eb="1">
      <t>シモ</t>
    </rPh>
    <rPh sb="1" eb="2">
      <t>ミズ</t>
    </rPh>
    <rPh sb="2" eb="3">
      <t>ミチ</t>
    </rPh>
    <rPh sb="3" eb="4">
      <t>コト</t>
    </rPh>
    <rPh sb="4" eb="5">
      <t>ギョウ</t>
    </rPh>
    <phoneticPr fontId="1"/>
  </si>
  <si>
    <t>農業集落排水事業</t>
    <rPh sb="0" eb="1">
      <t>ノウ</t>
    </rPh>
    <rPh sb="1" eb="2">
      <t>ギョウ</t>
    </rPh>
    <rPh sb="2" eb="3">
      <t>シュウ</t>
    </rPh>
    <rPh sb="3" eb="4">
      <t>オチ</t>
    </rPh>
    <rPh sb="4" eb="5">
      <t>ハイ</t>
    </rPh>
    <rPh sb="5" eb="6">
      <t>ミズ</t>
    </rPh>
    <rPh sb="6" eb="7">
      <t>コト</t>
    </rPh>
    <rPh sb="7" eb="8">
      <t>ギョウ</t>
    </rPh>
    <phoneticPr fontId="1"/>
  </si>
  <si>
    <t>介護保険</t>
    <rPh sb="0" eb="1">
      <t>カイ</t>
    </rPh>
    <rPh sb="1" eb="2">
      <t>マモル</t>
    </rPh>
    <rPh sb="2" eb="3">
      <t>ホ</t>
    </rPh>
    <rPh sb="3" eb="4">
      <t>ケン</t>
    </rPh>
    <phoneticPr fontId="1"/>
  </si>
  <si>
    <t>後期高齢者医療</t>
    <rPh sb="0" eb="1">
      <t>アト</t>
    </rPh>
    <rPh sb="1" eb="2">
      <t>キ</t>
    </rPh>
    <rPh sb="2" eb="3">
      <t>コウ</t>
    </rPh>
    <rPh sb="3" eb="4">
      <t>トシ</t>
    </rPh>
    <rPh sb="4" eb="5">
      <t>シャ</t>
    </rPh>
    <rPh sb="5" eb="6">
      <t>イ</t>
    </rPh>
    <rPh sb="6" eb="7">
      <t>イヤス</t>
    </rPh>
    <phoneticPr fontId="1"/>
  </si>
  <si>
    <t>特　　別　　会　　計</t>
    <rPh sb="0" eb="1">
      <t>トク</t>
    </rPh>
    <rPh sb="3" eb="4">
      <t>ベツ</t>
    </rPh>
    <rPh sb="6" eb="7">
      <t>カイ</t>
    </rPh>
    <rPh sb="9" eb="10">
      <t>ケイ</t>
    </rPh>
    <phoneticPr fontId="1"/>
  </si>
  <si>
    <t>合　　　　計</t>
    <rPh sb="0" eb="1">
      <t>ア</t>
    </rPh>
    <rPh sb="5" eb="6">
      <t>ケイ</t>
    </rPh>
    <phoneticPr fontId="1"/>
  </si>
  <si>
    <t>村税</t>
    <rPh sb="0" eb="1">
      <t>ムラ</t>
    </rPh>
    <rPh sb="1" eb="2">
      <t>ゼイ</t>
    </rPh>
    <phoneticPr fontId="1"/>
  </si>
  <si>
    <t>地方譲与税</t>
    <rPh sb="0" eb="1">
      <t>チ</t>
    </rPh>
    <rPh sb="1" eb="2">
      <t>カタ</t>
    </rPh>
    <rPh sb="2" eb="3">
      <t>ユズル</t>
    </rPh>
    <rPh sb="3" eb="4">
      <t>クミ</t>
    </rPh>
    <rPh sb="4" eb="5">
      <t>ゼイ</t>
    </rPh>
    <phoneticPr fontId="1"/>
  </si>
  <si>
    <t>利子割交付金</t>
    <rPh sb="0" eb="1">
      <t>リ</t>
    </rPh>
    <rPh sb="1" eb="2">
      <t>コ</t>
    </rPh>
    <rPh sb="2" eb="3">
      <t>ワリ</t>
    </rPh>
    <rPh sb="3" eb="4">
      <t>コウ</t>
    </rPh>
    <rPh sb="4" eb="5">
      <t>ツキ</t>
    </rPh>
    <rPh sb="5" eb="6">
      <t>キン</t>
    </rPh>
    <phoneticPr fontId="1"/>
  </si>
  <si>
    <t>配当割交付金</t>
    <rPh sb="0" eb="1">
      <t>ハイ</t>
    </rPh>
    <rPh sb="1" eb="2">
      <t>トウ</t>
    </rPh>
    <rPh sb="2" eb="3">
      <t>ワリ</t>
    </rPh>
    <rPh sb="3" eb="4">
      <t>コウ</t>
    </rPh>
    <rPh sb="4" eb="5">
      <t>ツキ</t>
    </rPh>
    <rPh sb="5" eb="6">
      <t>キン</t>
    </rPh>
    <phoneticPr fontId="1"/>
  </si>
  <si>
    <t>地方特例交付金</t>
    <rPh sb="0" eb="1">
      <t>チ</t>
    </rPh>
    <rPh sb="1" eb="2">
      <t>カタ</t>
    </rPh>
    <rPh sb="2" eb="3">
      <t>トク</t>
    </rPh>
    <rPh sb="3" eb="4">
      <t>レイ</t>
    </rPh>
    <rPh sb="4" eb="5">
      <t>コウ</t>
    </rPh>
    <rPh sb="5" eb="6">
      <t>ツキ</t>
    </rPh>
    <rPh sb="6" eb="7">
      <t>キン</t>
    </rPh>
    <phoneticPr fontId="1"/>
  </si>
  <si>
    <t>地方交付税</t>
    <rPh sb="0" eb="1">
      <t>チ</t>
    </rPh>
    <rPh sb="1" eb="2">
      <t>カタ</t>
    </rPh>
    <rPh sb="2" eb="3">
      <t>コウ</t>
    </rPh>
    <rPh sb="3" eb="4">
      <t>ツキ</t>
    </rPh>
    <rPh sb="4" eb="5">
      <t>ゼイ</t>
    </rPh>
    <phoneticPr fontId="1"/>
  </si>
  <si>
    <t>国庫支出金</t>
    <rPh sb="0" eb="1">
      <t>クニ</t>
    </rPh>
    <rPh sb="1" eb="2">
      <t>コ</t>
    </rPh>
    <rPh sb="2" eb="3">
      <t>シ</t>
    </rPh>
    <rPh sb="3" eb="4">
      <t>デ</t>
    </rPh>
    <rPh sb="4" eb="5">
      <t>キン</t>
    </rPh>
    <phoneticPr fontId="1"/>
  </si>
  <si>
    <t>県支出金</t>
    <rPh sb="0" eb="1">
      <t>ケン</t>
    </rPh>
    <rPh sb="1" eb="2">
      <t>シ</t>
    </rPh>
    <rPh sb="2" eb="3">
      <t>デ</t>
    </rPh>
    <rPh sb="3" eb="4">
      <t>キン</t>
    </rPh>
    <phoneticPr fontId="1"/>
  </si>
  <si>
    <t>財産収入</t>
    <rPh sb="0" eb="1">
      <t>ザイ</t>
    </rPh>
    <rPh sb="1" eb="2">
      <t>サン</t>
    </rPh>
    <rPh sb="2" eb="3">
      <t>オサム</t>
    </rPh>
    <rPh sb="3" eb="4">
      <t>イ</t>
    </rPh>
    <phoneticPr fontId="1"/>
  </si>
  <si>
    <t>繰入金</t>
    <rPh sb="0" eb="1">
      <t>クリ</t>
    </rPh>
    <rPh sb="1" eb="2">
      <t>イ</t>
    </rPh>
    <rPh sb="2" eb="3">
      <t>キン</t>
    </rPh>
    <phoneticPr fontId="1"/>
  </si>
  <si>
    <t>繰越金</t>
    <rPh sb="0" eb="1">
      <t>クリ</t>
    </rPh>
    <rPh sb="1" eb="2">
      <t>コシ</t>
    </rPh>
    <rPh sb="2" eb="3">
      <t>キン</t>
    </rPh>
    <phoneticPr fontId="1"/>
  </si>
  <si>
    <t>諸収入</t>
    <rPh sb="0" eb="1">
      <t>ショ</t>
    </rPh>
    <rPh sb="1" eb="2">
      <t>オサム</t>
    </rPh>
    <rPh sb="2" eb="3">
      <t>イ</t>
    </rPh>
    <phoneticPr fontId="1"/>
  </si>
  <si>
    <t>村債</t>
    <rPh sb="0" eb="1">
      <t>ムラ</t>
    </rPh>
    <rPh sb="1" eb="2">
      <t>サイ</t>
    </rPh>
    <phoneticPr fontId="1"/>
  </si>
  <si>
    <t>歳入合計</t>
    <rPh sb="0" eb="1">
      <t>トシ</t>
    </rPh>
    <rPh sb="1" eb="2">
      <t>イ</t>
    </rPh>
    <rPh sb="2" eb="3">
      <t>ア</t>
    </rPh>
    <rPh sb="3" eb="4">
      <t>ケイ</t>
    </rPh>
    <phoneticPr fontId="1"/>
  </si>
  <si>
    <t>議会費</t>
    <rPh sb="0" eb="1">
      <t>ギ</t>
    </rPh>
    <rPh sb="1" eb="2">
      <t>カイ</t>
    </rPh>
    <rPh sb="2" eb="3">
      <t>ヒ</t>
    </rPh>
    <phoneticPr fontId="1"/>
  </si>
  <si>
    <t>総務費</t>
    <rPh sb="0" eb="1">
      <t>ソウ</t>
    </rPh>
    <rPh sb="1" eb="2">
      <t>ツトム</t>
    </rPh>
    <rPh sb="2" eb="3">
      <t>ヒ</t>
    </rPh>
    <phoneticPr fontId="1"/>
  </si>
  <si>
    <t>民生費</t>
    <rPh sb="0" eb="1">
      <t>タミ</t>
    </rPh>
    <rPh sb="1" eb="2">
      <t>セイ</t>
    </rPh>
    <rPh sb="2" eb="3">
      <t>ヒ</t>
    </rPh>
    <phoneticPr fontId="1"/>
  </si>
  <si>
    <t>衛生費</t>
    <rPh sb="0" eb="1">
      <t>マモル</t>
    </rPh>
    <rPh sb="1" eb="2">
      <t>セイ</t>
    </rPh>
    <rPh sb="2" eb="3">
      <t>ヒ</t>
    </rPh>
    <phoneticPr fontId="1"/>
  </si>
  <si>
    <t>労働費</t>
    <rPh sb="0" eb="1">
      <t>ロウ</t>
    </rPh>
    <rPh sb="1" eb="2">
      <t>ハタラキ</t>
    </rPh>
    <rPh sb="2" eb="3">
      <t>ヒ</t>
    </rPh>
    <phoneticPr fontId="1"/>
  </si>
  <si>
    <t>農林水産業費</t>
    <rPh sb="0" eb="1">
      <t>ノウ</t>
    </rPh>
    <rPh sb="1" eb="2">
      <t>ハヤシ</t>
    </rPh>
    <rPh sb="2" eb="3">
      <t>ミズ</t>
    </rPh>
    <rPh sb="3" eb="4">
      <t>サン</t>
    </rPh>
    <rPh sb="4" eb="5">
      <t>ギョウ</t>
    </rPh>
    <rPh sb="5" eb="6">
      <t>ヒ</t>
    </rPh>
    <phoneticPr fontId="1"/>
  </si>
  <si>
    <t>商工費</t>
    <rPh sb="0" eb="1">
      <t>ショウ</t>
    </rPh>
    <rPh sb="1" eb="2">
      <t>コウ</t>
    </rPh>
    <rPh sb="2" eb="3">
      <t>ヒ</t>
    </rPh>
    <phoneticPr fontId="1"/>
  </si>
  <si>
    <t>土木費</t>
    <rPh sb="0" eb="1">
      <t>ツチ</t>
    </rPh>
    <rPh sb="1" eb="2">
      <t>キ</t>
    </rPh>
    <rPh sb="2" eb="3">
      <t>ヒ</t>
    </rPh>
    <phoneticPr fontId="1"/>
  </si>
  <si>
    <t>消防費</t>
    <rPh sb="0" eb="1">
      <t>ショウ</t>
    </rPh>
    <rPh sb="1" eb="2">
      <t>ボウ</t>
    </rPh>
    <rPh sb="2" eb="3">
      <t>ヒ</t>
    </rPh>
    <phoneticPr fontId="1"/>
  </si>
  <si>
    <t>教育費</t>
    <rPh sb="0" eb="1">
      <t>キョウ</t>
    </rPh>
    <rPh sb="1" eb="2">
      <t>イク</t>
    </rPh>
    <rPh sb="2" eb="3">
      <t>ヒ</t>
    </rPh>
    <phoneticPr fontId="1"/>
  </si>
  <si>
    <t>災害復旧費</t>
    <rPh sb="0" eb="1">
      <t>サイ</t>
    </rPh>
    <rPh sb="1" eb="2">
      <t>ガイ</t>
    </rPh>
    <rPh sb="2" eb="3">
      <t>フク</t>
    </rPh>
    <rPh sb="3" eb="4">
      <t>キュウ</t>
    </rPh>
    <rPh sb="4" eb="5">
      <t>ヒ</t>
    </rPh>
    <phoneticPr fontId="1"/>
  </si>
  <si>
    <t>公債費</t>
    <rPh sb="0" eb="1">
      <t>コウ</t>
    </rPh>
    <rPh sb="1" eb="2">
      <t>サイ</t>
    </rPh>
    <rPh sb="2" eb="3">
      <t>ヒ</t>
    </rPh>
    <phoneticPr fontId="1"/>
  </si>
  <si>
    <t>歳出合計</t>
    <rPh sb="0" eb="1">
      <t>トシ</t>
    </rPh>
    <rPh sb="1" eb="2">
      <t>デ</t>
    </rPh>
    <rPh sb="2" eb="3">
      <t>ア</t>
    </rPh>
    <rPh sb="3" eb="4">
      <t>ケイ</t>
    </rPh>
    <phoneticPr fontId="1"/>
  </si>
  <si>
    <t>歳　　　　　　　入</t>
    <rPh sb="0" eb="1">
      <t>トシ</t>
    </rPh>
    <rPh sb="8" eb="9">
      <t>イ</t>
    </rPh>
    <phoneticPr fontId="1"/>
  </si>
  <si>
    <t>歳　　　　　　　出</t>
    <rPh sb="0" eb="1">
      <t>トシ</t>
    </rPh>
    <rPh sb="8" eb="9">
      <t>デ</t>
    </rPh>
    <phoneticPr fontId="1"/>
  </si>
  <si>
    <t>科　　　　目</t>
    <rPh sb="0" eb="1">
      <t>カ</t>
    </rPh>
    <rPh sb="5" eb="6">
      <t>メ</t>
    </rPh>
    <phoneticPr fontId="1"/>
  </si>
  <si>
    <t>会　計　区　分</t>
    <rPh sb="0" eb="1">
      <t>カイ</t>
    </rPh>
    <rPh sb="2" eb="3">
      <t>ケイ</t>
    </rPh>
    <rPh sb="4" eb="5">
      <t>ク</t>
    </rPh>
    <rPh sb="6" eb="7">
      <t>ブン</t>
    </rPh>
    <phoneticPr fontId="1"/>
  </si>
  <si>
    <t>一般会計</t>
    <rPh sb="0" eb="1">
      <t>イチ</t>
    </rPh>
    <rPh sb="1" eb="2">
      <t>ハン</t>
    </rPh>
    <rPh sb="2" eb="3">
      <t>カイ</t>
    </rPh>
    <rPh sb="3" eb="4">
      <t>ケイ</t>
    </rPh>
    <phoneticPr fontId="1"/>
  </si>
  <si>
    <t>水道事業会計</t>
    <rPh sb="0" eb="1">
      <t>ミズ</t>
    </rPh>
    <rPh sb="1" eb="2">
      <t>ミチ</t>
    </rPh>
    <rPh sb="2" eb="3">
      <t>コト</t>
    </rPh>
    <rPh sb="3" eb="4">
      <t>ギョウ</t>
    </rPh>
    <rPh sb="4" eb="5">
      <t>カイ</t>
    </rPh>
    <rPh sb="5" eb="6">
      <t>ケイ</t>
    </rPh>
    <phoneticPr fontId="1"/>
  </si>
  <si>
    <t>下水道事業会計</t>
    <rPh sb="0" eb="1">
      <t>シモ</t>
    </rPh>
    <rPh sb="1" eb="2">
      <t>ミズ</t>
    </rPh>
    <rPh sb="2" eb="3">
      <t>ミチ</t>
    </rPh>
    <rPh sb="3" eb="4">
      <t>コト</t>
    </rPh>
    <rPh sb="4" eb="5">
      <t>ギョウ</t>
    </rPh>
    <rPh sb="5" eb="6">
      <t>カイ</t>
    </rPh>
    <rPh sb="6" eb="7">
      <t>ケイ</t>
    </rPh>
    <phoneticPr fontId="1"/>
  </si>
  <si>
    <t>農業集落排水事業会計</t>
    <rPh sb="0" eb="1">
      <t>ノウ</t>
    </rPh>
    <rPh sb="1" eb="2">
      <t>ギョウ</t>
    </rPh>
    <rPh sb="2" eb="3">
      <t>シュウ</t>
    </rPh>
    <rPh sb="3" eb="4">
      <t>オチ</t>
    </rPh>
    <rPh sb="4" eb="5">
      <t>ハイ</t>
    </rPh>
    <rPh sb="5" eb="6">
      <t>ミズ</t>
    </rPh>
    <rPh sb="6" eb="7">
      <t>コト</t>
    </rPh>
    <rPh sb="7" eb="8">
      <t>ギョウ</t>
    </rPh>
    <rPh sb="8" eb="9">
      <t>カイ</t>
    </rPh>
    <rPh sb="9" eb="10">
      <t>ケイ</t>
    </rPh>
    <phoneticPr fontId="1"/>
  </si>
  <si>
    <t>国民健康保険事業（直診）会計</t>
    <rPh sb="0" eb="2">
      <t>コクミン</t>
    </rPh>
    <rPh sb="2" eb="4">
      <t>ケンコウ</t>
    </rPh>
    <rPh sb="4" eb="6">
      <t>ホケン</t>
    </rPh>
    <rPh sb="6" eb="8">
      <t>ジギョウ</t>
    </rPh>
    <rPh sb="9" eb="11">
      <t>チョクシン</t>
    </rPh>
    <rPh sb="12" eb="14">
      <t>カイケイ</t>
    </rPh>
    <phoneticPr fontId="1"/>
  </si>
  <si>
    <t>土地開発基金</t>
    <rPh sb="0" eb="1">
      <t>ツチ</t>
    </rPh>
    <rPh sb="1" eb="2">
      <t>チ</t>
    </rPh>
    <rPh sb="2" eb="3">
      <t>カイ</t>
    </rPh>
    <rPh sb="3" eb="4">
      <t>ハッ</t>
    </rPh>
    <rPh sb="4" eb="5">
      <t>モト</t>
    </rPh>
    <rPh sb="5" eb="6">
      <t>キン</t>
    </rPh>
    <phoneticPr fontId="1"/>
  </si>
  <si>
    <t>財政調整基金</t>
    <rPh sb="0" eb="1">
      <t>ザイ</t>
    </rPh>
    <rPh sb="1" eb="2">
      <t>セイ</t>
    </rPh>
    <rPh sb="2" eb="3">
      <t>チョウ</t>
    </rPh>
    <rPh sb="3" eb="4">
      <t>ヒトシ</t>
    </rPh>
    <rPh sb="4" eb="5">
      <t>モト</t>
    </rPh>
    <rPh sb="5" eb="6">
      <t>キン</t>
    </rPh>
    <phoneticPr fontId="1"/>
  </si>
  <si>
    <t>地域福祉基金</t>
    <rPh sb="0" eb="1">
      <t>チ</t>
    </rPh>
    <rPh sb="1" eb="2">
      <t>イキ</t>
    </rPh>
    <rPh sb="2" eb="3">
      <t>フク</t>
    </rPh>
    <rPh sb="3" eb="4">
      <t>シ</t>
    </rPh>
    <rPh sb="4" eb="5">
      <t>モト</t>
    </rPh>
    <rPh sb="5" eb="6">
      <t>キン</t>
    </rPh>
    <phoneticPr fontId="1"/>
  </si>
  <si>
    <t>減債基金</t>
    <rPh sb="0" eb="1">
      <t>ゲン</t>
    </rPh>
    <rPh sb="1" eb="2">
      <t>サイ</t>
    </rPh>
    <rPh sb="2" eb="3">
      <t>モト</t>
    </rPh>
    <rPh sb="3" eb="4">
      <t>キン</t>
    </rPh>
    <phoneticPr fontId="1"/>
  </si>
  <si>
    <t>地域振興基金</t>
    <rPh sb="0" eb="1">
      <t>チ</t>
    </rPh>
    <rPh sb="1" eb="2">
      <t>イキ</t>
    </rPh>
    <rPh sb="2" eb="3">
      <t>オサム</t>
    </rPh>
    <rPh sb="3" eb="4">
      <t>キョウ</t>
    </rPh>
    <rPh sb="4" eb="5">
      <t>モト</t>
    </rPh>
    <rPh sb="5" eb="6">
      <t>キン</t>
    </rPh>
    <phoneticPr fontId="1"/>
  </si>
  <si>
    <t>小　　　　　　　　　　計</t>
    <rPh sb="0" eb="1">
      <t>ショウ</t>
    </rPh>
    <rPh sb="11" eb="12">
      <t>ケイ</t>
    </rPh>
    <phoneticPr fontId="1"/>
  </si>
  <si>
    <t>施設整備基金</t>
    <rPh sb="0" eb="1">
      <t>シ</t>
    </rPh>
    <rPh sb="1" eb="2">
      <t>セツ</t>
    </rPh>
    <rPh sb="2" eb="3">
      <t>ヒトシ</t>
    </rPh>
    <rPh sb="3" eb="4">
      <t>ソナエ</t>
    </rPh>
    <rPh sb="4" eb="5">
      <t>モト</t>
    </rPh>
    <rPh sb="5" eb="6">
      <t>キン</t>
    </rPh>
    <phoneticPr fontId="1"/>
  </si>
  <si>
    <t>介護保険会計</t>
    <rPh sb="0" eb="1">
      <t>カイ</t>
    </rPh>
    <rPh sb="1" eb="2">
      <t>マモル</t>
    </rPh>
    <rPh sb="2" eb="3">
      <t>ホ</t>
    </rPh>
    <rPh sb="3" eb="4">
      <t>ケン</t>
    </rPh>
    <rPh sb="4" eb="5">
      <t>カイ</t>
    </rPh>
    <rPh sb="5" eb="6">
      <t>ケイ</t>
    </rPh>
    <phoneticPr fontId="1"/>
  </si>
  <si>
    <t>諸支出金</t>
    <rPh sb="0" eb="1">
      <t>ショ</t>
    </rPh>
    <rPh sb="1" eb="2">
      <t>シ</t>
    </rPh>
    <rPh sb="2" eb="3">
      <t>デ</t>
    </rPh>
    <rPh sb="3" eb="4">
      <t>キン</t>
    </rPh>
    <phoneticPr fontId="1"/>
  </si>
  <si>
    <t>予備費</t>
    <rPh sb="0" eb="1">
      <t>ヨ</t>
    </rPh>
    <rPh sb="1" eb="2">
      <t>ソナエ</t>
    </rPh>
    <rPh sb="2" eb="3">
      <t>ヒ</t>
    </rPh>
    <phoneticPr fontId="1"/>
  </si>
  <si>
    <t>平成29年度末</t>
    <rPh sb="0" eb="2">
      <t>ヘイセイ</t>
    </rPh>
    <rPh sb="4" eb="7">
      <t>ネンドマツ</t>
    </rPh>
    <phoneticPr fontId="1"/>
  </si>
  <si>
    <t>平成29年度末</t>
    <rPh sb="0" eb="2">
      <t>ヘイセイ</t>
    </rPh>
    <rPh sb="4" eb="6">
      <t>ネンド</t>
    </rPh>
    <rPh sb="6" eb="7">
      <t>マツ</t>
    </rPh>
    <phoneticPr fontId="1"/>
  </si>
  <si>
    <t>平成30年度</t>
    <rPh sb="0" eb="2">
      <t>ヘイセイ</t>
    </rPh>
    <rPh sb="4" eb="6">
      <t>ネンド</t>
    </rPh>
    <phoneticPr fontId="1"/>
  </si>
  <si>
    <t>資本的収入</t>
    <rPh sb="0" eb="2">
      <t>シホン</t>
    </rPh>
    <rPh sb="2" eb="3">
      <t>テキ</t>
    </rPh>
    <rPh sb="3" eb="5">
      <t>シュウニュウ</t>
    </rPh>
    <phoneticPr fontId="1"/>
  </si>
  <si>
    <t>収益的収入</t>
    <rPh sb="3" eb="5">
      <t>シュウニュウ</t>
    </rPh>
    <phoneticPr fontId="1"/>
  </si>
  <si>
    <t>収益的支出</t>
    <rPh sb="3" eb="5">
      <t>シシュツ</t>
    </rPh>
    <phoneticPr fontId="1"/>
  </si>
  <si>
    <t>資本的支出</t>
    <rPh sb="0" eb="2">
      <t>シホン</t>
    </rPh>
    <rPh sb="2" eb="3">
      <t>テキ</t>
    </rPh>
    <rPh sb="3" eb="5">
      <t>シシュツ</t>
    </rPh>
    <phoneticPr fontId="1"/>
  </si>
  <si>
    <t>水道事業会計</t>
    <rPh sb="0" eb="2">
      <t>スイドウ</t>
    </rPh>
    <rPh sb="2" eb="4">
      <t>ジギョウ</t>
    </rPh>
    <rPh sb="4" eb="6">
      <t>カイケイ</t>
    </rPh>
    <phoneticPr fontId="1"/>
  </si>
  <si>
    <t>内　訳</t>
    <rPh sb="0" eb="1">
      <t>ウチ</t>
    </rPh>
    <rPh sb="2" eb="3">
      <t>ヤク</t>
    </rPh>
    <phoneticPr fontId="1"/>
  </si>
  <si>
    <t>収入総額</t>
    <rPh sb="0" eb="2">
      <t>シュウニュウ</t>
    </rPh>
    <rPh sb="2" eb="4">
      <t>ソウガク</t>
    </rPh>
    <phoneticPr fontId="1"/>
  </si>
  <si>
    <t>支出総額</t>
    <rPh sb="0" eb="2">
      <t>シシュツ</t>
    </rPh>
    <rPh sb="2" eb="4">
      <t>ソウガク</t>
    </rPh>
    <phoneticPr fontId="1"/>
  </si>
  <si>
    <t>公営企業会計へ移行</t>
    <rPh sb="0" eb="2">
      <t>コウエイ</t>
    </rPh>
    <rPh sb="2" eb="4">
      <t>キギョウ</t>
    </rPh>
    <rPh sb="4" eb="6">
      <t>カイケイ</t>
    </rPh>
    <rPh sb="7" eb="9">
      <t>イコウ</t>
    </rPh>
    <phoneticPr fontId="1"/>
  </si>
  <si>
    <t>・企業債残高の状況</t>
    <rPh sb="1" eb="3">
      <t>キギョウ</t>
    </rPh>
    <rPh sb="3" eb="4">
      <t>サイ</t>
    </rPh>
    <rPh sb="4" eb="6">
      <t>ザンダカ</t>
    </rPh>
    <rPh sb="7" eb="9">
      <t>ジョウキョウ</t>
    </rPh>
    <phoneticPr fontId="1"/>
  </si>
  <si>
    <t>事　業　区　分</t>
    <rPh sb="0" eb="1">
      <t>コト</t>
    </rPh>
    <rPh sb="2" eb="3">
      <t>ギョウ</t>
    </rPh>
    <rPh sb="4" eb="5">
      <t>ク</t>
    </rPh>
    <rPh sb="6" eb="7">
      <t>フン</t>
    </rPh>
    <phoneticPr fontId="1"/>
  </si>
  <si>
    <t>収益的収支</t>
    <rPh sb="3" eb="5">
      <t>シュウシ</t>
    </rPh>
    <phoneticPr fontId="1"/>
  </si>
  <si>
    <t>資本的収支</t>
    <rPh sb="0" eb="2">
      <t>シホン</t>
    </rPh>
    <rPh sb="3" eb="5">
      <t>シュウシ</t>
    </rPh>
    <phoneticPr fontId="1"/>
  </si>
  <si>
    <t>水道事業会計</t>
    <rPh sb="0" eb="2">
      <t>スイドウ</t>
    </rPh>
    <rPh sb="2" eb="4">
      <t>ジギョウ</t>
    </rPh>
    <rPh sb="4" eb="6">
      <t>カイケイ</t>
    </rPh>
    <phoneticPr fontId="1"/>
  </si>
  <si>
    <t>会　計　区　分</t>
    <rPh sb="0" eb="1">
      <t>カイ</t>
    </rPh>
    <rPh sb="2" eb="3">
      <t>ケイ</t>
    </rPh>
    <rPh sb="4" eb="5">
      <t>ク</t>
    </rPh>
    <rPh sb="6" eb="7">
      <t>フン</t>
    </rPh>
    <phoneticPr fontId="1"/>
  </si>
  <si>
    <t>内　訳</t>
    <rPh sb="0" eb="1">
      <t>ウチ</t>
    </rPh>
    <rPh sb="2" eb="3">
      <t>ヤク</t>
    </rPh>
    <phoneticPr fontId="1"/>
  </si>
  <si>
    <t>水　　　道　　　事　　　業</t>
    <rPh sb="0" eb="1">
      <t>スイ</t>
    </rPh>
    <rPh sb="4" eb="5">
      <t>ミチ</t>
    </rPh>
    <rPh sb="8" eb="9">
      <t>コト</t>
    </rPh>
    <rPh sb="12" eb="13">
      <t>ギョウ</t>
    </rPh>
    <phoneticPr fontId="1"/>
  </si>
  <si>
    <t>寄附金</t>
    <rPh sb="0" eb="2">
      <t>キフ</t>
    </rPh>
    <rPh sb="2" eb="3">
      <t>キン</t>
    </rPh>
    <phoneticPr fontId="1"/>
  </si>
  <si>
    <t>・平成30年度　　会計別決算額</t>
    <rPh sb="5" eb="7">
      <t>ネンド</t>
    </rPh>
    <rPh sb="9" eb="11">
      <t>カイケイ</t>
    </rPh>
    <rPh sb="11" eb="12">
      <t>ベツ</t>
    </rPh>
    <rPh sb="12" eb="14">
      <t>ケッサン</t>
    </rPh>
    <rPh sb="14" eb="15">
      <t>ガク</t>
    </rPh>
    <phoneticPr fontId="1"/>
  </si>
  <si>
    <t>・平成30年度　　公営企業会計決算額</t>
    <rPh sb="5" eb="7">
      <t>ネンド</t>
    </rPh>
    <rPh sb="9" eb="11">
      <t>コウエイ</t>
    </rPh>
    <rPh sb="11" eb="13">
      <t>キギョウ</t>
    </rPh>
    <rPh sb="13" eb="15">
      <t>カイケイ</t>
    </rPh>
    <rPh sb="15" eb="17">
      <t>ケッサン</t>
    </rPh>
    <rPh sb="17" eb="18">
      <t>ガク</t>
    </rPh>
    <phoneticPr fontId="1"/>
  </si>
  <si>
    <t>・平成30年度　　一般会計歳入歳出決算額</t>
    <rPh sb="5" eb="7">
      <t>ネンド</t>
    </rPh>
    <rPh sb="9" eb="11">
      <t>イッパン</t>
    </rPh>
    <rPh sb="11" eb="13">
      <t>カイケイ</t>
    </rPh>
    <rPh sb="13" eb="15">
      <t>サイニュウ</t>
    </rPh>
    <rPh sb="15" eb="17">
      <t>サイシュツ</t>
    </rPh>
    <rPh sb="17" eb="19">
      <t>ケッサン</t>
    </rPh>
    <rPh sb="19" eb="20">
      <t>ガク</t>
    </rPh>
    <phoneticPr fontId="1"/>
  </si>
  <si>
    <t>平成30年度末</t>
    <rPh sb="0" eb="2">
      <t>ヘイセイ</t>
    </rPh>
    <rPh sb="4" eb="7">
      <t>ネンドマツ</t>
    </rPh>
    <phoneticPr fontId="1"/>
  </si>
  <si>
    <t>平成30年度末</t>
    <rPh sb="0" eb="2">
      <t>ヘイセイ</t>
    </rPh>
    <rPh sb="4" eb="6">
      <t>ネンド</t>
    </rPh>
    <rPh sb="6" eb="7">
      <t>マツ</t>
    </rPh>
    <phoneticPr fontId="1"/>
  </si>
  <si>
    <t>・平成31年度　　会計別当初予算</t>
    <rPh sb="1" eb="3">
      <t>ヘイセイ</t>
    </rPh>
    <rPh sb="5" eb="7">
      <t>ネンド</t>
    </rPh>
    <rPh sb="9" eb="11">
      <t>カイケイ</t>
    </rPh>
    <rPh sb="11" eb="12">
      <t>ベツ</t>
    </rPh>
    <rPh sb="12" eb="14">
      <t>トウショ</t>
    </rPh>
    <rPh sb="14" eb="16">
      <t>ヨサン</t>
    </rPh>
    <phoneticPr fontId="1"/>
  </si>
  <si>
    <t>・平成31年度　　公営企業会計当初予算</t>
    <rPh sb="1" eb="3">
      <t>ヘイセイ</t>
    </rPh>
    <rPh sb="5" eb="7">
      <t>ネンド</t>
    </rPh>
    <rPh sb="9" eb="11">
      <t>コウエイ</t>
    </rPh>
    <rPh sb="11" eb="13">
      <t>キギョウ</t>
    </rPh>
    <rPh sb="13" eb="15">
      <t>カイケイ</t>
    </rPh>
    <rPh sb="15" eb="17">
      <t>トウショ</t>
    </rPh>
    <rPh sb="17" eb="19">
      <t>ヨサン</t>
    </rPh>
    <phoneticPr fontId="1"/>
  </si>
  <si>
    <t>・平成31年度　一般会計歳入歳出当初予算</t>
    <rPh sb="1" eb="3">
      <t>ヘイセイ</t>
    </rPh>
    <rPh sb="5" eb="7">
      <t>ネンド</t>
    </rPh>
    <rPh sb="8" eb="10">
      <t>イッパン</t>
    </rPh>
    <rPh sb="10" eb="12">
      <t>カイケイ</t>
    </rPh>
    <rPh sb="12" eb="14">
      <t>サイニュウ</t>
    </rPh>
    <rPh sb="14" eb="16">
      <t>サイシュツ</t>
    </rPh>
    <rPh sb="16" eb="18">
      <t>トウショ</t>
    </rPh>
    <rPh sb="18" eb="20">
      <t>ヨサン</t>
    </rPh>
    <phoneticPr fontId="1"/>
  </si>
  <si>
    <t>平成31年度</t>
    <rPh sb="0" eb="2">
      <t>ヘイセイ</t>
    </rPh>
    <rPh sb="4" eb="5">
      <t>ネン</t>
    </rPh>
    <rPh sb="5" eb="6">
      <t>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</si>
</sst>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.0_ "/>
    <numFmt numFmtId="177" formatCode="0.0"/>
    <numFmt numFmtId="178" formatCode="#,##0.0"/>
    <numFmt numFmtId="179" formatCode="#,##0;&quot;△ &quot;#,##0"/>
  </numFmts>
  <fonts count="8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38" fontId="2" fillId="0" borderId="0" applyFont="0" applyFill="0" applyBorder="0" applyAlignment="0" applyProtection="0">
      <alignment vertical="center"/>
    </xf>
    <xf numFmtId="0" fontId="7" fillId="0" borderId="0"/>
  </cellStyleXfs>
  <cellXfs count="156">
    <xf numFmtId="0" fontId="0" fillId="0" borderId="0" xfId="0"/>
    <xf numFmtId="0" fontId="0" fillId="0" borderId="0" xfId="0" applyAlignment="1"/>
    <xf numFmtId="0" fontId="0" fillId="0" borderId="0" xfId="0" applyBorder="1" applyAlignment="1"/>
    <xf numFmtId="0" fontId="0" fillId="0" borderId="0" xfId="0" applyBorder="1"/>
    <xf numFmtId="0" fontId="0" fillId="0" borderId="0" xfId="0" applyFill="1" applyBorder="1" applyAlignment="1">
      <alignment horizontal="center"/>
    </xf>
    <xf numFmtId="0" fontId="0" fillId="0" borderId="0" xfId="0" applyFill="1" applyBorder="1" applyAlignment="1"/>
    <xf numFmtId="0" fontId="0" fillId="0" borderId="0" xfId="0" applyBorder="1" applyAlignment="1">
      <alignment horizontal="right"/>
    </xf>
    <xf numFmtId="0" fontId="0" fillId="0" borderId="0" xfId="0" applyBorder="1" applyAlignment="1">
      <alignment horizontal="center" shrinkToFit="1"/>
    </xf>
    <xf numFmtId="0" fontId="0" fillId="0" borderId="0" xfId="0" applyBorder="1" applyAlignment="1">
      <alignment shrinkToFit="1"/>
    </xf>
    <xf numFmtId="0" fontId="5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Fill="1"/>
    <xf numFmtId="0" fontId="0" fillId="0" borderId="0" xfId="0" applyAlignment="1">
      <alignment horizontal="center"/>
    </xf>
    <xf numFmtId="0" fontId="0" fillId="0" borderId="9" xfId="0" applyBorder="1" applyAlignment="1">
      <alignment horizontal="right" shrinkToFit="1"/>
    </xf>
    <xf numFmtId="0" fontId="0" fillId="0" borderId="9" xfId="0" applyBorder="1" applyAlignment="1">
      <alignment horizontal="right"/>
    </xf>
    <xf numFmtId="0" fontId="0" fillId="0" borderId="0" xfId="0" applyBorder="1" applyAlignment="1">
      <alignment horizontal="center"/>
    </xf>
    <xf numFmtId="0" fontId="4" fillId="0" borderId="0" xfId="0" applyFont="1" applyAlignment="1">
      <alignment vertical="center"/>
    </xf>
    <xf numFmtId="0" fontId="0" fillId="0" borderId="3" xfId="0" applyBorder="1" applyAlignment="1">
      <alignment horizontal="right"/>
    </xf>
    <xf numFmtId="0" fontId="0" fillId="0" borderId="0" xfId="0" applyFill="1" applyBorder="1"/>
    <xf numFmtId="0" fontId="0" fillId="0" borderId="9" xfId="0" applyBorder="1" applyAlignment="1">
      <alignment horizontal="center"/>
    </xf>
    <xf numFmtId="3" fontId="0" fillId="0" borderId="0" xfId="0" applyNumberFormat="1" applyBorder="1" applyAlignment="1">
      <alignment horizontal="right" shrinkToFit="1"/>
    </xf>
    <xf numFmtId="0" fontId="0" fillId="0" borderId="0" xfId="0" applyBorder="1" applyAlignment="1">
      <alignment horizontal="right" shrinkToFit="1"/>
    </xf>
    <xf numFmtId="0" fontId="0" fillId="0" borderId="0" xfId="0" applyFont="1" applyBorder="1" applyAlignment="1"/>
    <xf numFmtId="0" fontId="0" fillId="0" borderId="3" xfId="0" applyBorder="1" applyAlignment="1">
      <alignment horizontal="right" shrinkToFit="1"/>
    </xf>
    <xf numFmtId="3" fontId="0" fillId="0" borderId="0" xfId="0" applyNumberFormat="1" applyBorder="1" applyAlignment="1">
      <alignment horizontal="right"/>
    </xf>
    <xf numFmtId="3" fontId="0" fillId="0" borderId="9" xfId="0" applyNumberFormat="1" applyBorder="1" applyAlignment="1">
      <alignment horizontal="right"/>
    </xf>
    <xf numFmtId="0" fontId="5" fillId="0" borderId="0" xfId="0" applyFont="1" applyFill="1" applyBorder="1" applyAlignment="1">
      <alignment horizontal="left"/>
    </xf>
    <xf numFmtId="0" fontId="6" fillId="0" borderId="3" xfId="0" applyFont="1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right"/>
    </xf>
    <xf numFmtId="0" fontId="4" fillId="3" borderId="0" xfId="0" applyFont="1" applyFill="1" applyBorder="1" applyAlignment="1">
      <alignment horizontal="left"/>
    </xf>
    <xf numFmtId="0" fontId="0" fillId="0" borderId="9" xfId="0" applyBorder="1" applyAlignment="1">
      <alignment horizontal="right" vertical="center"/>
    </xf>
    <xf numFmtId="0" fontId="4" fillId="0" borderId="0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/>
    </xf>
    <xf numFmtId="176" fontId="6" fillId="0" borderId="0" xfId="0" applyNumberFormat="1" applyFont="1" applyAlignment="1">
      <alignment vertical="center"/>
    </xf>
    <xf numFmtId="0" fontId="0" fillId="2" borderId="5" xfId="0" applyFill="1" applyBorder="1" applyAlignment="1">
      <alignment horizontal="center" shrinkToFit="1"/>
    </xf>
    <xf numFmtId="0" fontId="0" fillId="2" borderId="6" xfId="0" applyFill="1" applyBorder="1" applyAlignment="1">
      <alignment horizontal="center" shrinkToFit="1"/>
    </xf>
    <xf numFmtId="0" fontId="0" fillId="2" borderId="7" xfId="0" applyFill="1" applyBorder="1" applyAlignment="1">
      <alignment horizontal="center" shrinkToFi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3" fontId="0" fillId="0" borderId="5" xfId="0" applyNumberFormat="1" applyBorder="1" applyAlignment="1">
      <alignment horizontal="right"/>
    </xf>
    <xf numFmtId="0" fontId="0" fillId="0" borderId="5" xfId="0" applyBorder="1" applyAlignment="1">
      <alignment horizontal="center" shrinkToFit="1"/>
    </xf>
    <xf numFmtId="0" fontId="0" fillId="0" borderId="6" xfId="0" applyBorder="1" applyAlignment="1">
      <alignment horizontal="center" shrinkToFit="1"/>
    </xf>
    <xf numFmtId="3" fontId="0" fillId="0" borderId="5" xfId="0" applyNumberFormat="1" applyBorder="1" applyAlignment="1">
      <alignment horizontal="right" shrinkToFit="1"/>
    </xf>
    <xf numFmtId="3" fontId="0" fillId="0" borderId="6" xfId="0" applyNumberFormat="1" applyBorder="1" applyAlignment="1">
      <alignment horizontal="right" shrinkToFit="1"/>
    </xf>
    <xf numFmtId="3" fontId="0" fillId="0" borderId="7" xfId="0" applyNumberFormat="1" applyBorder="1" applyAlignment="1">
      <alignment horizontal="right" shrinkToFit="1"/>
    </xf>
    <xf numFmtId="0" fontId="0" fillId="0" borderId="5" xfId="0" applyBorder="1" applyAlignment="1">
      <alignment horizontal="right" shrinkToFit="1"/>
    </xf>
    <xf numFmtId="0" fontId="0" fillId="0" borderId="6" xfId="0" applyBorder="1" applyAlignment="1">
      <alignment horizontal="right" shrinkToFit="1"/>
    </xf>
    <xf numFmtId="0" fontId="0" fillId="0" borderId="7" xfId="0" applyBorder="1" applyAlignment="1">
      <alignment horizontal="right" shrinkToFit="1"/>
    </xf>
    <xf numFmtId="0" fontId="0" fillId="0" borderId="5" xfId="0" applyBorder="1" applyAlignment="1">
      <alignment horizontal="distributed" vertical="center" shrinkToFit="1"/>
    </xf>
    <xf numFmtId="0" fontId="0" fillId="0" borderId="6" xfId="0" applyBorder="1" applyAlignment="1">
      <alignment horizontal="distributed" vertical="center" shrinkToFit="1"/>
    </xf>
    <xf numFmtId="0" fontId="0" fillId="0" borderId="7" xfId="0" applyBorder="1" applyAlignment="1">
      <alignment horizontal="distributed" vertical="center" shrinkToFit="1"/>
    </xf>
    <xf numFmtId="38" fontId="0" fillId="0" borderId="5" xfId="1" applyFont="1" applyBorder="1" applyAlignment="1">
      <alignment horizontal="right" shrinkToFit="1"/>
    </xf>
    <xf numFmtId="38" fontId="0" fillId="0" borderId="6" xfId="1" applyFont="1" applyBorder="1" applyAlignment="1">
      <alignment horizontal="right" shrinkToFit="1"/>
    </xf>
    <xf numFmtId="38" fontId="0" fillId="0" borderId="7" xfId="1" applyFont="1" applyBorder="1" applyAlignment="1">
      <alignment horizontal="right" shrinkToFit="1"/>
    </xf>
    <xf numFmtId="178" fontId="0" fillId="0" borderId="5" xfId="0" applyNumberFormat="1" applyBorder="1" applyAlignment="1">
      <alignment horizontal="right" shrinkToFit="1"/>
    </xf>
    <xf numFmtId="178" fontId="0" fillId="0" borderId="7" xfId="0" applyNumberFormat="1" applyBorder="1" applyAlignment="1">
      <alignment horizontal="right" shrinkToFit="1"/>
    </xf>
    <xf numFmtId="0" fontId="0" fillId="0" borderId="7" xfId="0" applyBorder="1" applyAlignment="1">
      <alignment horizontal="center" shrinkToFit="1"/>
    </xf>
    <xf numFmtId="0" fontId="0" fillId="0" borderId="5" xfId="0" applyBorder="1" applyAlignment="1">
      <alignment horizontal="distributed" vertical="center"/>
    </xf>
    <xf numFmtId="0" fontId="0" fillId="0" borderId="6" xfId="0" applyBorder="1" applyAlignment="1">
      <alignment horizontal="distributed" vertical="center"/>
    </xf>
    <xf numFmtId="0" fontId="0" fillId="0" borderId="7" xfId="0" applyBorder="1" applyAlignment="1">
      <alignment horizontal="distributed" vertical="center"/>
    </xf>
    <xf numFmtId="0" fontId="0" fillId="0" borderId="5" xfId="0" applyBorder="1" applyAlignment="1">
      <alignment horizontal="distributed" shrinkToFit="1"/>
    </xf>
    <xf numFmtId="0" fontId="0" fillId="0" borderId="6" xfId="0" applyBorder="1" applyAlignment="1">
      <alignment horizontal="distributed" shrinkToFit="1"/>
    </xf>
    <xf numFmtId="0" fontId="0" fillId="0" borderId="7" xfId="0" applyBorder="1" applyAlignment="1">
      <alignment horizontal="distributed" shrinkToFit="1"/>
    </xf>
    <xf numFmtId="0" fontId="0" fillId="0" borderId="5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176" fontId="0" fillId="3" borderId="5" xfId="0" applyNumberFormat="1" applyFill="1" applyBorder="1" applyAlignment="1">
      <alignment horizontal="right" shrinkToFit="1"/>
    </xf>
    <xf numFmtId="176" fontId="0" fillId="3" borderId="6" xfId="0" applyNumberFormat="1" applyFill="1" applyBorder="1" applyAlignment="1">
      <alignment horizontal="right" shrinkToFit="1"/>
    </xf>
    <xf numFmtId="176" fontId="0" fillId="3" borderId="7" xfId="0" applyNumberFormat="1" applyFill="1" applyBorder="1" applyAlignment="1">
      <alignment horizontal="right" shrinkToFit="1"/>
    </xf>
    <xf numFmtId="179" fontId="0" fillId="0" borderId="5" xfId="0" applyNumberFormat="1" applyBorder="1" applyAlignment="1">
      <alignment horizontal="right" shrinkToFit="1"/>
    </xf>
    <xf numFmtId="179" fontId="0" fillId="0" borderId="6" xfId="0" applyNumberFormat="1" applyBorder="1" applyAlignment="1">
      <alignment horizontal="right" shrinkToFit="1"/>
    </xf>
    <xf numFmtId="179" fontId="0" fillId="0" borderId="7" xfId="0" applyNumberFormat="1" applyBorder="1" applyAlignment="1">
      <alignment horizontal="right" shrinkToFit="1"/>
    </xf>
    <xf numFmtId="0" fontId="0" fillId="0" borderId="5" xfId="0" applyFill="1" applyBorder="1" applyAlignment="1">
      <alignment horizontal="distributed" vertical="center"/>
    </xf>
    <xf numFmtId="0" fontId="0" fillId="0" borderId="6" xfId="0" applyFill="1" applyBorder="1" applyAlignment="1">
      <alignment horizontal="distributed" vertical="center"/>
    </xf>
    <xf numFmtId="0" fontId="0" fillId="0" borderId="7" xfId="0" applyFill="1" applyBorder="1" applyAlignment="1">
      <alignment horizontal="distributed" vertical="center"/>
    </xf>
    <xf numFmtId="0" fontId="0" fillId="3" borderId="2" xfId="0" applyFill="1" applyBorder="1" applyAlignment="1">
      <alignment horizontal="distributed" vertical="center" shrinkToFit="1"/>
    </xf>
    <xf numFmtId="0" fontId="0" fillId="3" borderId="3" xfId="0" applyFill="1" applyBorder="1" applyAlignment="1">
      <alignment horizontal="distributed" vertical="center" shrinkToFit="1"/>
    </xf>
    <xf numFmtId="0" fontId="0" fillId="3" borderId="4" xfId="0" applyFill="1" applyBorder="1" applyAlignment="1">
      <alignment horizontal="distributed" vertical="center" shrinkToFit="1"/>
    </xf>
    <xf numFmtId="0" fontId="0" fillId="3" borderId="11" xfId="0" applyFill="1" applyBorder="1" applyAlignment="1">
      <alignment horizontal="distributed" vertical="center" shrinkToFit="1"/>
    </xf>
    <xf numFmtId="0" fontId="0" fillId="3" borderId="0" xfId="0" applyFill="1" applyBorder="1" applyAlignment="1">
      <alignment horizontal="distributed" vertical="center" shrinkToFit="1"/>
    </xf>
    <xf numFmtId="0" fontId="0" fillId="3" borderId="12" xfId="0" applyFill="1" applyBorder="1" applyAlignment="1">
      <alignment horizontal="distributed" vertical="center" shrinkToFit="1"/>
    </xf>
    <xf numFmtId="0" fontId="0" fillId="3" borderId="8" xfId="0" applyFill="1" applyBorder="1" applyAlignment="1">
      <alignment horizontal="distributed" vertical="center" shrinkToFit="1"/>
    </xf>
    <xf numFmtId="0" fontId="0" fillId="3" borderId="9" xfId="0" applyFill="1" applyBorder="1" applyAlignment="1">
      <alignment horizontal="distributed" vertical="center" shrinkToFit="1"/>
    </xf>
    <xf numFmtId="0" fontId="0" fillId="3" borderId="10" xfId="0" applyFill="1" applyBorder="1" applyAlignment="1">
      <alignment horizontal="distributed" vertical="center" shrinkToFit="1"/>
    </xf>
    <xf numFmtId="0" fontId="0" fillId="2" borderId="1" xfId="0" applyFill="1" applyBorder="1" applyAlignment="1">
      <alignment horizontal="center" shrinkToFit="1"/>
    </xf>
    <xf numFmtId="3" fontId="0" fillId="3" borderId="1" xfId="0" applyNumberFormat="1" applyFill="1" applyBorder="1" applyAlignment="1">
      <alignment horizontal="right" shrinkToFit="1"/>
    </xf>
    <xf numFmtId="179" fontId="0" fillId="3" borderId="1" xfId="0" applyNumberFormat="1" applyFill="1" applyBorder="1" applyAlignment="1">
      <alignment horizontal="right" shrinkToFit="1"/>
    </xf>
    <xf numFmtId="176" fontId="0" fillId="3" borderId="1" xfId="0" applyNumberFormat="1" applyFill="1" applyBorder="1" applyAlignment="1">
      <alignment horizontal="right" shrinkToFit="1"/>
    </xf>
    <xf numFmtId="3" fontId="0" fillId="0" borderId="1" xfId="0" applyNumberFormat="1" applyBorder="1" applyAlignment="1">
      <alignment horizontal="right" shrinkToFit="1"/>
    </xf>
    <xf numFmtId="179" fontId="0" fillId="0" borderId="1" xfId="0" applyNumberFormat="1" applyBorder="1" applyAlignment="1">
      <alignment horizontal="right" shrinkToFit="1"/>
    </xf>
    <xf numFmtId="0" fontId="0" fillId="2" borderId="1" xfId="0" applyFill="1" applyBorder="1" applyAlignment="1">
      <alignment horizontal="center" vertical="center" shrinkToFit="1"/>
    </xf>
    <xf numFmtId="0" fontId="0" fillId="3" borderId="5" xfId="0" applyFill="1" applyBorder="1" applyAlignment="1">
      <alignment horizontal="distributed" vertical="center" shrinkToFit="1"/>
    </xf>
    <xf numFmtId="0" fontId="0" fillId="3" borderId="6" xfId="0" applyFill="1" applyBorder="1" applyAlignment="1">
      <alignment horizontal="distributed" vertical="center" shrinkToFit="1"/>
    </xf>
    <xf numFmtId="0" fontId="0" fillId="3" borderId="7" xfId="0" applyFill="1" applyBorder="1" applyAlignment="1">
      <alignment horizontal="distributed" vertical="center" shrinkToFit="1"/>
    </xf>
    <xf numFmtId="0" fontId="0" fillId="0" borderId="13" xfId="0" applyBorder="1" applyAlignment="1">
      <alignment horizontal="center" vertical="center" textRotation="255" shrinkToFit="1"/>
    </xf>
    <xf numFmtId="0" fontId="0" fillId="0" borderId="14" xfId="0" applyBorder="1" applyAlignment="1">
      <alignment horizontal="center" vertical="center" textRotation="255" shrinkToFit="1"/>
    </xf>
    <xf numFmtId="0" fontId="0" fillId="0" borderId="15" xfId="0" applyBorder="1" applyAlignment="1">
      <alignment horizontal="center" vertical="center" textRotation="255" shrinkToFit="1"/>
    </xf>
    <xf numFmtId="0" fontId="0" fillId="2" borderId="5" xfId="0" applyFill="1" applyBorder="1" applyAlignment="1">
      <alignment horizontal="center" vertical="center" shrinkToFit="1"/>
    </xf>
    <xf numFmtId="0" fontId="0" fillId="2" borderId="6" xfId="0" applyFill="1" applyBorder="1" applyAlignment="1">
      <alignment horizontal="center" vertical="center" shrinkToFit="1"/>
    </xf>
    <xf numFmtId="0" fontId="0" fillId="2" borderId="7" xfId="0" applyFill="1" applyBorder="1" applyAlignment="1">
      <alignment horizontal="center" vertical="center" shrinkToFit="1"/>
    </xf>
    <xf numFmtId="0" fontId="0" fillId="3" borderId="5" xfId="0" applyFill="1" applyBorder="1" applyAlignment="1">
      <alignment horizontal="center" shrinkToFit="1"/>
    </xf>
    <xf numFmtId="0" fontId="0" fillId="3" borderId="6" xfId="0" applyFill="1" applyBorder="1" applyAlignment="1">
      <alignment horizontal="center" shrinkToFit="1"/>
    </xf>
    <xf numFmtId="0" fontId="0" fillId="3" borderId="7" xfId="0" applyFill="1" applyBorder="1" applyAlignment="1">
      <alignment horizontal="center" shrinkToFit="1"/>
    </xf>
    <xf numFmtId="3" fontId="0" fillId="3" borderId="5" xfId="0" applyNumberFormat="1" applyFill="1" applyBorder="1" applyAlignment="1">
      <alignment horizontal="right" shrinkToFit="1"/>
    </xf>
    <xf numFmtId="3" fontId="0" fillId="3" borderId="6" xfId="0" applyNumberFormat="1" applyFill="1" applyBorder="1" applyAlignment="1">
      <alignment horizontal="right" shrinkToFit="1"/>
    </xf>
    <xf numFmtId="3" fontId="0" fillId="3" borderId="7" xfId="0" applyNumberFormat="1" applyFill="1" applyBorder="1" applyAlignment="1">
      <alignment horizontal="right" shrinkToFit="1"/>
    </xf>
    <xf numFmtId="179" fontId="0" fillId="3" borderId="5" xfId="0" applyNumberFormat="1" applyFill="1" applyBorder="1" applyAlignment="1">
      <alignment horizontal="right" shrinkToFit="1"/>
    </xf>
    <xf numFmtId="179" fontId="0" fillId="3" borderId="6" xfId="0" applyNumberFormat="1" applyFill="1" applyBorder="1" applyAlignment="1">
      <alignment horizontal="right" shrinkToFit="1"/>
    </xf>
    <xf numFmtId="179" fontId="0" fillId="3" borderId="7" xfId="0" applyNumberFormat="1" applyFill="1" applyBorder="1" applyAlignment="1">
      <alignment horizontal="right" shrinkToFit="1"/>
    </xf>
    <xf numFmtId="0" fontId="0" fillId="0" borderId="6" xfId="0" applyBorder="1" applyAlignment="1">
      <alignment horizontal="right"/>
    </xf>
    <xf numFmtId="0" fontId="0" fillId="0" borderId="7" xfId="0" applyBorder="1" applyAlignment="1">
      <alignment horizontal="right"/>
    </xf>
    <xf numFmtId="177" fontId="0" fillId="0" borderId="5" xfId="0" applyNumberFormat="1" applyFill="1" applyBorder="1" applyAlignment="1">
      <alignment horizontal="right"/>
    </xf>
    <xf numFmtId="177" fontId="0" fillId="0" borderId="7" xfId="0" applyNumberFormat="1" applyFill="1" applyBorder="1" applyAlignment="1">
      <alignment horizontal="right"/>
    </xf>
    <xf numFmtId="0" fontId="0" fillId="0" borderId="5" xfId="0" applyBorder="1" applyAlignment="1">
      <alignment horizontal="right"/>
    </xf>
    <xf numFmtId="177" fontId="0" fillId="0" borderId="5" xfId="0" applyNumberFormat="1" applyBorder="1" applyAlignment="1">
      <alignment horizontal="right"/>
    </xf>
    <xf numFmtId="177" fontId="0" fillId="0" borderId="7" xfId="0" applyNumberFormat="1" applyBorder="1" applyAlignment="1">
      <alignment horizontal="right"/>
    </xf>
    <xf numFmtId="3" fontId="0" fillId="3" borderId="5" xfId="0" applyNumberFormat="1" applyFill="1" applyBorder="1" applyAlignment="1">
      <alignment horizontal="right"/>
    </xf>
    <xf numFmtId="3" fontId="0" fillId="3" borderId="6" xfId="0" applyNumberFormat="1" applyFill="1" applyBorder="1" applyAlignment="1">
      <alignment horizontal="right"/>
    </xf>
    <xf numFmtId="3" fontId="0" fillId="3" borderId="7" xfId="0" applyNumberFormat="1" applyFill="1" applyBorder="1" applyAlignment="1">
      <alignment horizontal="right"/>
    </xf>
    <xf numFmtId="0" fontId="0" fillId="3" borderId="6" xfId="0" applyFill="1" applyBorder="1" applyAlignment="1">
      <alignment horizontal="right"/>
    </xf>
    <xf numFmtId="0" fontId="0" fillId="3" borderId="7" xfId="0" applyFill="1" applyBorder="1" applyAlignment="1">
      <alignment horizontal="right"/>
    </xf>
    <xf numFmtId="0" fontId="0" fillId="2" borderId="1" xfId="0" applyFill="1" applyBorder="1" applyAlignment="1">
      <alignment horizontal="center" vertical="center"/>
    </xf>
    <xf numFmtId="179" fontId="0" fillId="3" borderId="5" xfId="0" applyNumberFormat="1" applyFill="1" applyBorder="1" applyAlignment="1">
      <alignment horizontal="right"/>
    </xf>
    <xf numFmtId="179" fontId="0" fillId="3" borderId="6" xfId="0" applyNumberFormat="1" applyFill="1" applyBorder="1" applyAlignment="1">
      <alignment horizontal="right"/>
    </xf>
    <xf numFmtId="179" fontId="0" fillId="3" borderId="7" xfId="0" applyNumberFormat="1" applyFill="1" applyBorder="1" applyAlignment="1">
      <alignment horizontal="right"/>
    </xf>
    <xf numFmtId="0" fontId="0" fillId="0" borderId="1" xfId="0" applyBorder="1" applyAlignment="1">
      <alignment horizontal="distributed"/>
    </xf>
    <xf numFmtId="0" fontId="0" fillId="0" borderId="1" xfId="0" applyBorder="1" applyAlignment="1">
      <alignment horizontal="center"/>
    </xf>
    <xf numFmtId="0" fontId="0" fillId="0" borderId="13" xfId="0" applyBorder="1" applyAlignment="1">
      <alignment horizontal="center" vertical="center" textRotation="255"/>
    </xf>
    <xf numFmtId="0" fontId="0" fillId="0" borderId="14" xfId="0" applyBorder="1" applyAlignment="1">
      <alignment horizontal="center" vertical="center" textRotation="255"/>
    </xf>
    <xf numFmtId="0" fontId="0" fillId="0" borderId="15" xfId="0" applyBorder="1" applyAlignment="1">
      <alignment horizontal="center" vertical="center" textRotation="255"/>
    </xf>
    <xf numFmtId="0" fontId="0" fillId="3" borderId="1" xfId="0" applyFill="1" applyBorder="1" applyAlignment="1">
      <alignment horizontal="center"/>
    </xf>
    <xf numFmtId="0" fontId="0" fillId="0" borderId="1" xfId="0" applyBorder="1" applyAlignment="1">
      <alignment horizontal="distributed" shrinkToFit="1"/>
    </xf>
    <xf numFmtId="0" fontId="0" fillId="3" borderId="5" xfId="0" applyFill="1" applyBorder="1" applyAlignment="1">
      <alignment horizontal="distributed" shrinkToFit="1"/>
    </xf>
    <xf numFmtId="0" fontId="0" fillId="3" borderId="6" xfId="0" applyFill="1" applyBorder="1" applyAlignment="1">
      <alignment horizontal="distributed" shrinkToFit="1"/>
    </xf>
    <xf numFmtId="0" fontId="0" fillId="3" borderId="7" xfId="0" applyFill="1" applyBorder="1" applyAlignment="1">
      <alignment horizontal="distributed" shrinkToFit="1"/>
    </xf>
    <xf numFmtId="0" fontId="0" fillId="3" borderId="5" xfId="0" applyFill="1" applyBorder="1" applyAlignment="1">
      <alignment horizontal="right" shrinkToFit="1"/>
    </xf>
    <xf numFmtId="0" fontId="0" fillId="3" borderId="6" xfId="0" applyFill="1" applyBorder="1" applyAlignment="1">
      <alignment horizontal="right" shrinkToFit="1"/>
    </xf>
    <xf numFmtId="0" fontId="0" fillId="3" borderId="7" xfId="0" applyFill="1" applyBorder="1" applyAlignment="1">
      <alignment horizontal="right" shrinkToFit="1"/>
    </xf>
    <xf numFmtId="0" fontId="0" fillId="3" borderId="5" xfId="0" applyFill="1" applyBorder="1" applyAlignment="1">
      <alignment horizontal="center" vertical="center" shrinkToFit="1"/>
    </xf>
    <xf numFmtId="0" fontId="0" fillId="3" borderId="6" xfId="0" applyFill="1" applyBorder="1" applyAlignment="1">
      <alignment horizontal="center" vertical="center" shrinkToFit="1"/>
    </xf>
    <xf numFmtId="0" fontId="0" fillId="3" borderId="7" xfId="0" applyFill="1" applyBorder="1" applyAlignment="1">
      <alignment horizontal="center" vertical="center" shrinkToFit="1"/>
    </xf>
    <xf numFmtId="3" fontId="0" fillId="3" borderId="5" xfId="0" applyNumberFormat="1" applyFill="1" applyBorder="1" applyAlignment="1">
      <alignment horizontal="center" shrinkToFit="1"/>
    </xf>
    <xf numFmtId="3" fontId="0" fillId="3" borderId="6" xfId="0" applyNumberFormat="1" applyFill="1" applyBorder="1" applyAlignment="1">
      <alignment horizontal="center" shrinkToFit="1"/>
    </xf>
    <xf numFmtId="3" fontId="0" fillId="3" borderId="7" xfId="0" applyNumberFormat="1" applyFill="1" applyBorder="1" applyAlignment="1">
      <alignment horizontal="center" shrinkToFit="1"/>
    </xf>
  </cellXfs>
  <cellStyles count="3">
    <cellStyle name="桁区切り" xfId="1" builtinId="6"/>
    <cellStyle name="標準" xfId="0" builtinId="0"/>
    <cellStyle name="標準 2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D57"/>
  <sheetViews>
    <sheetView tabSelected="1" view="pageBreakPreview" zoomScaleNormal="100" zoomScaleSheetLayoutView="100" workbookViewId="0">
      <selection sqref="A1:X2"/>
    </sheetView>
  </sheetViews>
  <sheetFormatPr defaultColWidth="2.875" defaultRowHeight="13.5" x14ac:dyDescent="0.15"/>
  <cols>
    <col min="1" max="24" width="3.625" customWidth="1"/>
  </cols>
  <sheetData>
    <row r="1" spans="1:24" ht="13.5" customHeight="1" x14ac:dyDescent="0.15">
      <c r="A1" s="42" t="s">
        <v>3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4"/>
    </row>
    <row r="2" spans="1:24" ht="13.5" customHeight="1" x14ac:dyDescent="0.15">
      <c r="A2" s="45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7"/>
    </row>
    <row r="5" spans="1:24" ht="15" customHeight="1" x14ac:dyDescent="0.15">
      <c r="A5" s="16" t="s">
        <v>124</v>
      </c>
    </row>
    <row r="6" spans="1:24" x14ac:dyDescent="0.15">
      <c r="A6" s="9"/>
      <c r="B6" s="2"/>
      <c r="C6" s="2"/>
      <c r="D6" s="3"/>
      <c r="R6" s="14"/>
      <c r="S6" s="14"/>
      <c r="T6" s="14"/>
      <c r="U6" s="14"/>
      <c r="V6" s="14"/>
      <c r="X6" s="14" t="s">
        <v>4</v>
      </c>
    </row>
    <row r="7" spans="1:24" ht="15" customHeight="1" x14ac:dyDescent="0.15">
      <c r="A7" s="109" t="s">
        <v>115</v>
      </c>
      <c r="B7" s="110"/>
      <c r="C7" s="110"/>
      <c r="D7" s="110"/>
      <c r="E7" s="110"/>
      <c r="F7" s="110"/>
      <c r="G7" s="110"/>
      <c r="H7" s="111"/>
      <c r="I7" s="39" t="s">
        <v>127</v>
      </c>
      <c r="J7" s="40"/>
      <c r="K7" s="40"/>
      <c r="L7" s="41"/>
      <c r="M7" s="39" t="s">
        <v>100</v>
      </c>
      <c r="N7" s="40"/>
      <c r="O7" s="40"/>
      <c r="P7" s="41"/>
      <c r="Q7" s="39" t="s">
        <v>6</v>
      </c>
      <c r="R7" s="40"/>
      <c r="S7" s="40"/>
      <c r="T7" s="41"/>
      <c r="U7" s="39" t="s">
        <v>7</v>
      </c>
      <c r="V7" s="40"/>
      <c r="W7" s="40"/>
      <c r="X7" s="41"/>
    </row>
    <row r="8" spans="1:24" ht="15" customHeight="1" x14ac:dyDescent="0.15">
      <c r="A8" s="112" t="s">
        <v>36</v>
      </c>
      <c r="B8" s="113"/>
      <c r="C8" s="113"/>
      <c r="D8" s="113"/>
      <c r="E8" s="113"/>
      <c r="F8" s="113"/>
      <c r="G8" s="113"/>
      <c r="H8" s="114"/>
      <c r="I8" s="115">
        <v>5285000</v>
      </c>
      <c r="J8" s="116"/>
      <c r="K8" s="116"/>
      <c r="L8" s="117"/>
      <c r="M8" s="115">
        <v>4920000</v>
      </c>
      <c r="N8" s="116"/>
      <c r="O8" s="116"/>
      <c r="P8" s="117"/>
      <c r="Q8" s="118">
        <f>I8-M8</f>
        <v>365000</v>
      </c>
      <c r="R8" s="119"/>
      <c r="S8" s="119"/>
      <c r="T8" s="120"/>
      <c r="U8" s="78">
        <f>ROUND(100*I8/M8,1)</f>
        <v>107.4</v>
      </c>
      <c r="V8" s="79"/>
      <c r="W8" s="79"/>
      <c r="X8" s="80"/>
    </row>
    <row r="9" spans="1:24" ht="15" customHeight="1" x14ac:dyDescent="0.15">
      <c r="A9" s="52" t="s">
        <v>50</v>
      </c>
      <c r="B9" s="53"/>
      <c r="C9" s="53"/>
      <c r="D9" s="53"/>
      <c r="E9" s="53"/>
      <c r="F9" s="53"/>
      <c r="G9" s="53"/>
      <c r="H9" s="68"/>
      <c r="I9" s="54">
        <v>2120600</v>
      </c>
      <c r="J9" s="55"/>
      <c r="K9" s="55"/>
      <c r="L9" s="56"/>
      <c r="M9" s="54">
        <v>1989300</v>
      </c>
      <c r="N9" s="55"/>
      <c r="O9" s="55"/>
      <c r="P9" s="56"/>
      <c r="Q9" s="81">
        <f t="shared" ref="Q9:Q16" si="0">I9-M9</f>
        <v>131300</v>
      </c>
      <c r="R9" s="82"/>
      <c r="S9" s="82"/>
      <c r="T9" s="83"/>
      <c r="U9" s="78">
        <f t="shared" ref="U9:U16" si="1">ROUND(100*I9/M9,1)</f>
        <v>106.6</v>
      </c>
      <c r="V9" s="79"/>
      <c r="W9" s="79"/>
      <c r="X9" s="80"/>
    </row>
    <row r="10" spans="1:24" ht="15" customHeight="1" x14ac:dyDescent="0.15">
      <c r="A10" s="106" t="s">
        <v>116</v>
      </c>
      <c r="B10" s="52" t="s">
        <v>8</v>
      </c>
      <c r="C10" s="53"/>
      <c r="D10" s="53"/>
      <c r="E10" s="53"/>
      <c r="F10" s="53"/>
      <c r="G10" s="53"/>
      <c r="H10" s="68"/>
      <c r="I10" s="54">
        <v>657400</v>
      </c>
      <c r="J10" s="55"/>
      <c r="K10" s="55"/>
      <c r="L10" s="56"/>
      <c r="M10" s="54">
        <v>587400</v>
      </c>
      <c r="N10" s="55"/>
      <c r="O10" s="55"/>
      <c r="P10" s="56"/>
      <c r="Q10" s="81">
        <f t="shared" si="0"/>
        <v>70000</v>
      </c>
      <c r="R10" s="82"/>
      <c r="S10" s="82"/>
      <c r="T10" s="83"/>
      <c r="U10" s="78">
        <f t="shared" si="1"/>
        <v>111.9</v>
      </c>
      <c r="V10" s="79"/>
      <c r="W10" s="79"/>
      <c r="X10" s="80"/>
    </row>
    <row r="11" spans="1:24" ht="15" customHeight="1" x14ac:dyDescent="0.15">
      <c r="A11" s="107"/>
      <c r="B11" s="52" t="s">
        <v>9</v>
      </c>
      <c r="C11" s="53"/>
      <c r="D11" s="53"/>
      <c r="E11" s="53"/>
      <c r="F11" s="53"/>
      <c r="G11" s="53"/>
      <c r="H11" s="68"/>
      <c r="I11" s="54">
        <v>56800</v>
      </c>
      <c r="J11" s="55"/>
      <c r="K11" s="55"/>
      <c r="L11" s="56"/>
      <c r="M11" s="54">
        <v>74200</v>
      </c>
      <c r="N11" s="55"/>
      <c r="O11" s="55"/>
      <c r="P11" s="56"/>
      <c r="Q11" s="81">
        <f t="shared" si="0"/>
        <v>-17400</v>
      </c>
      <c r="R11" s="82"/>
      <c r="S11" s="82"/>
      <c r="T11" s="83"/>
      <c r="U11" s="78">
        <f t="shared" si="1"/>
        <v>76.5</v>
      </c>
      <c r="V11" s="79"/>
      <c r="W11" s="79"/>
      <c r="X11" s="80"/>
    </row>
    <row r="12" spans="1:24" ht="15" customHeight="1" x14ac:dyDescent="0.15">
      <c r="A12" s="107"/>
      <c r="B12" s="72" t="s">
        <v>46</v>
      </c>
      <c r="C12" s="73"/>
      <c r="D12" s="73"/>
      <c r="E12" s="73"/>
      <c r="F12" s="73"/>
      <c r="G12" s="73"/>
      <c r="H12" s="74"/>
      <c r="I12" s="54">
        <v>414000</v>
      </c>
      <c r="J12" s="55"/>
      <c r="K12" s="55"/>
      <c r="L12" s="56"/>
      <c r="M12" s="54">
        <v>363000</v>
      </c>
      <c r="N12" s="55"/>
      <c r="O12" s="55"/>
      <c r="P12" s="56"/>
      <c r="Q12" s="81">
        <f t="shared" si="0"/>
        <v>51000</v>
      </c>
      <c r="R12" s="82"/>
      <c r="S12" s="82"/>
      <c r="T12" s="83"/>
      <c r="U12" s="78">
        <f t="shared" si="1"/>
        <v>114</v>
      </c>
      <c r="V12" s="79"/>
      <c r="W12" s="79"/>
      <c r="X12" s="80"/>
    </row>
    <row r="13" spans="1:24" ht="15" customHeight="1" x14ac:dyDescent="0.15">
      <c r="A13" s="107"/>
      <c r="B13" s="72" t="s">
        <v>47</v>
      </c>
      <c r="C13" s="73"/>
      <c r="D13" s="73"/>
      <c r="E13" s="73"/>
      <c r="F13" s="73"/>
      <c r="G13" s="73"/>
      <c r="H13" s="74"/>
      <c r="I13" s="54">
        <v>76500</v>
      </c>
      <c r="J13" s="55"/>
      <c r="K13" s="55"/>
      <c r="L13" s="56"/>
      <c r="M13" s="54">
        <v>68000</v>
      </c>
      <c r="N13" s="55"/>
      <c r="O13" s="55"/>
      <c r="P13" s="56"/>
      <c r="Q13" s="81">
        <f t="shared" si="0"/>
        <v>8500</v>
      </c>
      <c r="R13" s="82"/>
      <c r="S13" s="82"/>
      <c r="T13" s="83"/>
      <c r="U13" s="78">
        <f t="shared" si="1"/>
        <v>112.5</v>
      </c>
      <c r="V13" s="79"/>
      <c r="W13" s="79"/>
      <c r="X13" s="80"/>
    </row>
    <row r="14" spans="1:24" ht="15" customHeight="1" x14ac:dyDescent="0.15">
      <c r="A14" s="107"/>
      <c r="B14" s="72" t="s">
        <v>48</v>
      </c>
      <c r="C14" s="73"/>
      <c r="D14" s="73"/>
      <c r="E14" s="73"/>
      <c r="F14" s="73"/>
      <c r="G14" s="73"/>
      <c r="H14" s="74"/>
      <c r="I14" s="54">
        <v>841800</v>
      </c>
      <c r="J14" s="55"/>
      <c r="K14" s="55"/>
      <c r="L14" s="56"/>
      <c r="M14" s="54">
        <v>823700</v>
      </c>
      <c r="N14" s="55"/>
      <c r="O14" s="55"/>
      <c r="P14" s="56"/>
      <c r="Q14" s="81">
        <f t="shared" si="0"/>
        <v>18100</v>
      </c>
      <c r="R14" s="82"/>
      <c r="S14" s="82"/>
      <c r="T14" s="83"/>
      <c r="U14" s="78">
        <f t="shared" si="1"/>
        <v>102.2</v>
      </c>
      <c r="V14" s="79"/>
      <c r="W14" s="79"/>
      <c r="X14" s="80"/>
    </row>
    <row r="15" spans="1:24" ht="15" customHeight="1" x14ac:dyDescent="0.15">
      <c r="A15" s="108"/>
      <c r="B15" s="72" t="s">
        <v>49</v>
      </c>
      <c r="C15" s="73"/>
      <c r="D15" s="73"/>
      <c r="E15" s="73"/>
      <c r="F15" s="73"/>
      <c r="G15" s="73"/>
      <c r="H15" s="74"/>
      <c r="I15" s="54">
        <v>74100</v>
      </c>
      <c r="J15" s="55"/>
      <c r="K15" s="55"/>
      <c r="L15" s="56"/>
      <c r="M15" s="54">
        <v>73000</v>
      </c>
      <c r="N15" s="55"/>
      <c r="O15" s="55"/>
      <c r="P15" s="56"/>
      <c r="Q15" s="81">
        <f t="shared" si="0"/>
        <v>1100</v>
      </c>
      <c r="R15" s="82"/>
      <c r="S15" s="82"/>
      <c r="T15" s="83"/>
      <c r="U15" s="78">
        <f t="shared" si="1"/>
        <v>101.5</v>
      </c>
      <c r="V15" s="79"/>
      <c r="W15" s="79"/>
      <c r="X15" s="80"/>
    </row>
    <row r="16" spans="1:24" ht="15" customHeight="1" x14ac:dyDescent="0.15">
      <c r="A16" s="52" t="s">
        <v>51</v>
      </c>
      <c r="B16" s="53"/>
      <c r="C16" s="53"/>
      <c r="D16" s="53"/>
      <c r="E16" s="53"/>
      <c r="F16" s="53"/>
      <c r="G16" s="53"/>
      <c r="H16" s="68"/>
      <c r="I16" s="54">
        <v>7405600</v>
      </c>
      <c r="J16" s="55"/>
      <c r="K16" s="55"/>
      <c r="L16" s="56"/>
      <c r="M16" s="54">
        <v>6909300</v>
      </c>
      <c r="N16" s="55"/>
      <c r="O16" s="55"/>
      <c r="P16" s="56"/>
      <c r="Q16" s="81">
        <f t="shared" si="0"/>
        <v>496300</v>
      </c>
      <c r="R16" s="82"/>
      <c r="S16" s="82"/>
      <c r="T16" s="83"/>
      <c r="U16" s="78">
        <f t="shared" si="1"/>
        <v>107.2</v>
      </c>
      <c r="V16" s="79"/>
      <c r="W16" s="79"/>
      <c r="X16" s="80"/>
    </row>
    <row r="17" spans="1:24" x14ac:dyDescent="0.15">
      <c r="A17" s="2"/>
      <c r="B17" s="7"/>
      <c r="C17" s="7"/>
      <c r="D17" s="7"/>
      <c r="E17" s="7"/>
      <c r="F17" s="7"/>
      <c r="G17" s="7"/>
      <c r="H17" s="20"/>
      <c r="I17" s="21"/>
      <c r="J17" s="21"/>
      <c r="K17" s="21"/>
      <c r="L17" s="22"/>
      <c r="M17" s="22"/>
      <c r="N17" s="21"/>
      <c r="O17" s="21"/>
      <c r="P17" s="21"/>
      <c r="Q17" s="23"/>
      <c r="R17" s="23"/>
      <c r="S17" s="23"/>
      <c r="T17" s="23"/>
      <c r="U17" s="23"/>
      <c r="V17" s="17"/>
      <c r="X17" s="17" t="s">
        <v>10</v>
      </c>
    </row>
    <row r="18" spans="1:24" x14ac:dyDescent="0.15">
      <c r="A18" s="15"/>
      <c r="B18" s="15"/>
      <c r="C18" s="15"/>
      <c r="D18" s="15"/>
      <c r="E18" s="15"/>
      <c r="F18" s="15"/>
      <c r="G18" s="15"/>
      <c r="H18" s="24"/>
      <c r="I18" s="6"/>
      <c r="J18" s="6"/>
      <c r="K18" s="6"/>
      <c r="L18" s="24"/>
      <c r="M18" s="6"/>
      <c r="N18" s="6"/>
      <c r="O18" s="6"/>
      <c r="P18" s="6"/>
      <c r="Q18" s="6"/>
      <c r="R18" s="6"/>
      <c r="S18" s="6"/>
      <c r="T18" s="6"/>
      <c r="U18" s="6"/>
      <c r="V18" s="6"/>
    </row>
    <row r="19" spans="1:24" ht="15" customHeight="1" x14ac:dyDescent="0.15">
      <c r="A19" s="16" t="s">
        <v>125</v>
      </c>
      <c r="B19" s="15"/>
      <c r="C19" s="15"/>
      <c r="D19" s="15"/>
      <c r="E19" s="15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15"/>
      <c r="S19" s="15"/>
    </row>
    <row r="20" spans="1:24" x14ac:dyDescent="0.15">
      <c r="X20" s="14" t="s">
        <v>4</v>
      </c>
    </row>
    <row r="21" spans="1:24" ht="15" customHeight="1" x14ac:dyDescent="0.15">
      <c r="A21" s="102" t="s">
        <v>115</v>
      </c>
      <c r="B21" s="102"/>
      <c r="C21" s="102"/>
      <c r="D21" s="102"/>
      <c r="E21" s="102"/>
      <c r="F21" s="102"/>
      <c r="G21" s="102"/>
      <c r="H21" s="102"/>
      <c r="I21" s="39" t="s">
        <v>127</v>
      </c>
      <c r="J21" s="40"/>
      <c r="K21" s="40"/>
      <c r="L21" s="41"/>
      <c r="M21" s="96" t="s">
        <v>100</v>
      </c>
      <c r="N21" s="96"/>
      <c r="O21" s="96"/>
      <c r="P21" s="96"/>
      <c r="Q21" s="96" t="s">
        <v>6</v>
      </c>
      <c r="R21" s="96"/>
      <c r="S21" s="96"/>
      <c r="T21" s="96"/>
      <c r="U21" s="96" t="s">
        <v>7</v>
      </c>
      <c r="V21" s="96"/>
      <c r="W21" s="96"/>
      <c r="X21" s="96"/>
    </row>
    <row r="22" spans="1:24" ht="15" customHeight="1" x14ac:dyDescent="0.15">
      <c r="A22" s="87" t="s">
        <v>105</v>
      </c>
      <c r="B22" s="88"/>
      <c r="C22" s="88"/>
      <c r="D22" s="89"/>
      <c r="E22" s="103" t="s">
        <v>102</v>
      </c>
      <c r="F22" s="104"/>
      <c r="G22" s="104"/>
      <c r="H22" s="105"/>
      <c r="I22" s="97">
        <v>221490</v>
      </c>
      <c r="J22" s="97"/>
      <c r="K22" s="97"/>
      <c r="L22" s="97"/>
      <c r="M22" s="97">
        <v>194370</v>
      </c>
      <c r="N22" s="97"/>
      <c r="O22" s="97"/>
      <c r="P22" s="97"/>
      <c r="Q22" s="98">
        <f>I22-M22</f>
        <v>27120</v>
      </c>
      <c r="R22" s="98"/>
      <c r="S22" s="98"/>
      <c r="T22" s="98"/>
      <c r="U22" s="99">
        <f>ROUND(100*I22/M22,1)</f>
        <v>114</v>
      </c>
      <c r="V22" s="99"/>
      <c r="W22" s="99"/>
      <c r="X22" s="99"/>
    </row>
    <row r="23" spans="1:24" ht="15" customHeight="1" x14ac:dyDescent="0.15">
      <c r="A23" s="90"/>
      <c r="B23" s="91"/>
      <c r="C23" s="91"/>
      <c r="D23" s="92"/>
      <c r="E23" s="103" t="s">
        <v>103</v>
      </c>
      <c r="F23" s="104"/>
      <c r="G23" s="104"/>
      <c r="H23" s="105"/>
      <c r="I23" s="100">
        <v>218470</v>
      </c>
      <c r="J23" s="100"/>
      <c r="K23" s="100"/>
      <c r="L23" s="100"/>
      <c r="M23" s="100">
        <v>238503</v>
      </c>
      <c r="N23" s="100"/>
      <c r="O23" s="100"/>
      <c r="P23" s="100"/>
      <c r="Q23" s="101">
        <f t="shared" ref="Q23:Q25" si="2">I23-M23</f>
        <v>-20033</v>
      </c>
      <c r="R23" s="101"/>
      <c r="S23" s="101"/>
      <c r="T23" s="101"/>
      <c r="U23" s="99">
        <f t="shared" ref="U23:U25" si="3">ROUND(100*I23/M23,1)</f>
        <v>91.6</v>
      </c>
      <c r="V23" s="99"/>
      <c r="W23" s="99"/>
      <c r="X23" s="99"/>
    </row>
    <row r="24" spans="1:24" ht="15" customHeight="1" x14ac:dyDescent="0.15">
      <c r="A24" s="90"/>
      <c r="B24" s="91"/>
      <c r="C24" s="91"/>
      <c r="D24" s="92"/>
      <c r="E24" s="84" t="s">
        <v>101</v>
      </c>
      <c r="F24" s="85"/>
      <c r="G24" s="85"/>
      <c r="H24" s="86"/>
      <c r="I24" s="97">
        <v>42051</v>
      </c>
      <c r="J24" s="97"/>
      <c r="K24" s="97"/>
      <c r="L24" s="97"/>
      <c r="M24" s="97">
        <v>65129</v>
      </c>
      <c r="N24" s="97"/>
      <c r="O24" s="97"/>
      <c r="P24" s="97"/>
      <c r="Q24" s="98">
        <f t="shared" si="2"/>
        <v>-23078</v>
      </c>
      <c r="R24" s="98"/>
      <c r="S24" s="98"/>
      <c r="T24" s="98"/>
      <c r="U24" s="99">
        <f t="shared" si="3"/>
        <v>64.599999999999994</v>
      </c>
      <c r="V24" s="99"/>
      <c r="W24" s="99"/>
      <c r="X24" s="99"/>
    </row>
    <row r="25" spans="1:24" ht="15" customHeight="1" x14ac:dyDescent="0.15">
      <c r="A25" s="93"/>
      <c r="B25" s="94"/>
      <c r="C25" s="94"/>
      <c r="D25" s="95"/>
      <c r="E25" s="84" t="s">
        <v>104</v>
      </c>
      <c r="F25" s="85"/>
      <c r="G25" s="85"/>
      <c r="H25" s="86"/>
      <c r="I25" s="100">
        <v>106006</v>
      </c>
      <c r="J25" s="100"/>
      <c r="K25" s="100"/>
      <c r="L25" s="100"/>
      <c r="M25" s="100">
        <v>119317</v>
      </c>
      <c r="N25" s="100"/>
      <c r="O25" s="100"/>
      <c r="P25" s="100"/>
      <c r="Q25" s="101">
        <f t="shared" si="2"/>
        <v>-13311</v>
      </c>
      <c r="R25" s="101"/>
      <c r="S25" s="101"/>
      <c r="T25" s="101"/>
      <c r="U25" s="99">
        <f t="shared" si="3"/>
        <v>88.8</v>
      </c>
      <c r="V25" s="99"/>
      <c r="W25" s="99"/>
      <c r="X25" s="99"/>
    </row>
    <row r="26" spans="1:24" x14ac:dyDescent="0.15">
      <c r="X26" s="31" t="s">
        <v>10</v>
      </c>
    </row>
    <row r="29" spans="1:24" ht="15" customHeight="1" x14ac:dyDescent="0.15">
      <c r="A29" s="32" t="s">
        <v>126</v>
      </c>
      <c r="B29" s="15"/>
      <c r="C29" s="15"/>
      <c r="D29" s="15"/>
      <c r="E29" s="15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15"/>
      <c r="S29" s="15"/>
    </row>
    <row r="30" spans="1:24" x14ac:dyDescent="0.15">
      <c r="A30" s="19"/>
      <c r="B30" s="19"/>
      <c r="C30" s="19"/>
      <c r="D30" s="19"/>
      <c r="E30" s="19"/>
      <c r="F30" s="19"/>
      <c r="G30" s="19"/>
      <c r="H30" s="25"/>
      <c r="I30" s="14"/>
      <c r="J30" s="14"/>
      <c r="K30" s="14"/>
      <c r="L30" s="24"/>
      <c r="M30" s="6"/>
      <c r="N30" s="6"/>
      <c r="O30" s="6"/>
      <c r="P30" s="14"/>
      <c r="Q30" s="13"/>
      <c r="R30" s="13"/>
      <c r="S30" s="13"/>
      <c r="T30" s="13"/>
      <c r="U30" s="13"/>
      <c r="V30" s="14"/>
      <c r="W30" s="21"/>
      <c r="X30" s="14" t="s">
        <v>4</v>
      </c>
    </row>
    <row r="31" spans="1:24" ht="15" customHeight="1" x14ac:dyDescent="0.15">
      <c r="A31" s="39" t="s">
        <v>11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39" t="s">
        <v>12</v>
      </c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1"/>
    </row>
    <row r="32" spans="1:24" ht="15" customHeight="1" x14ac:dyDescent="0.15">
      <c r="A32" s="39" t="s">
        <v>13</v>
      </c>
      <c r="B32" s="40"/>
      <c r="C32" s="40"/>
      <c r="D32" s="40"/>
      <c r="E32" s="40"/>
      <c r="F32" s="41"/>
      <c r="G32" s="39" t="s">
        <v>14</v>
      </c>
      <c r="H32" s="40"/>
      <c r="I32" s="40"/>
      <c r="J32" s="41"/>
      <c r="K32" s="39" t="s">
        <v>1</v>
      </c>
      <c r="L32" s="41"/>
      <c r="M32" s="39" t="s">
        <v>13</v>
      </c>
      <c r="N32" s="40"/>
      <c r="O32" s="40"/>
      <c r="P32" s="40"/>
      <c r="Q32" s="40"/>
      <c r="R32" s="41"/>
      <c r="S32" s="39" t="s">
        <v>14</v>
      </c>
      <c r="T32" s="40"/>
      <c r="U32" s="40"/>
      <c r="V32" s="41"/>
      <c r="W32" s="39" t="s">
        <v>1</v>
      </c>
      <c r="X32" s="41"/>
    </row>
    <row r="33" spans="1:30" ht="15" customHeight="1" x14ac:dyDescent="0.15">
      <c r="A33" s="60" t="s">
        <v>52</v>
      </c>
      <c r="B33" s="61"/>
      <c r="C33" s="61"/>
      <c r="D33" s="61"/>
      <c r="E33" s="61"/>
      <c r="F33" s="62"/>
      <c r="G33" s="54">
        <v>739190</v>
      </c>
      <c r="H33" s="55"/>
      <c r="I33" s="55"/>
      <c r="J33" s="56"/>
      <c r="K33" s="66">
        <v>14</v>
      </c>
      <c r="L33" s="67"/>
      <c r="M33" s="72" t="s">
        <v>66</v>
      </c>
      <c r="N33" s="73"/>
      <c r="O33" s="73"/>
      <c r="P33" s="73"/>
      <c r="Q33" s="73"/>
      <c r="R33" s="74"/>
      <c r="S33" s="54">
        <v>67405</v>
      </c>
      <c r="T33" s="55"/>
      <c r="U33" s="55"/>
      <c r="V33" s="56"/>
      <c r="W33" s="66">
        <v>1.3</v>
      </c>
      <c r="X33" s="67"/>
      <c r="Y33" s="10"/>
      <c r="Z33" s="10"/>
      <c r="AA33" s="10"/>
    </row>
    <row r="34" spans="1:30" ht="15" customHeight="1" x14ac:dyDescent="0.15">
      <c r="A34" s="60" t="s">
        <v>53</v>
      </c>
      <c r="B34" s="61"/>
      <c r="C34" s="61"/>
      <c r="D34" s="61"/>
      <c r="E34" s="61"/>
      <c r="F34" s="62"/>
      <c r="G34" s="54">
        <v>60900</v>
      </c>
      <c r="H34" s="55"/>
      <c r="I34" s="55"/>
      <c r="J34" s="56"/>
      <c r="K34" s="66">
        <v>1.2</v>
      </c>
      <c r="L34" s="67"/>
      <c r="M34" s="72" t="s">
        <v>67</v>
      </c>
      <c r="N34" s="73"/>
      <c r="O34" s="73"/>
      <c r="P34" s="73"/>
      <c r="Q34" s="73"/>
      <c r="R34" s="74"/>
      <c r="S34" s="54">
        <v>941467</v>
      </c>
      <c r="T34" s="55"/>
      <c r="U34" s="55"/>
      <c r="V34" s="56"/>
      <c r="W34" s="66">
        <v>17.8</v>
      </c>
      <c r="X34" s="67"/>
      <c r="Y34" s="12"/>
    </row>
    <row r="35" spans="1:30" ht="15" customHeight="1" x14ac:dyDescent="0.15">
      <c r="A35" s="60" t="s">
        <v>54</v>
      </c>
      <c r="B35" s="61"/>
      <c r="C35" s="61"/>
      <c r="D35" s="61"/>
      <c r="E35" s="61"/>
      <c r="F35" s="62"/>
      <c r="G35" s="54">
        <v>450</v>
      </c>
      <c r="H35" s="55"/>
      <c r="I35" s="55"/>
      <c r="J35" s="56"/>
      <c r="K35" s="66">
        <v>0</v>
      </c>
      <c r="L35" s="67"/>
      <c r="M35" s="72" t="s">
        <v>68</v>
      </c>
      <c r="N35" s="73"/>
      <c r="O35" s="73"/>
      <c r="P35" s="73"/>
      <c r="Q35" s="73"/>
      <c r="R35" s="74"/>
      <c r="S35" s="54">
        <v>1123237</v>
      </c>
      <c r="T35" s="55"/>
      <c r="U35" s="55"/>
      <c r="V35" s="56"/>
      <c r="W35" s="66">
        <v>21.3</v>
      </c>
      <c r="X35" s="67"/>
    </row>
    <row r="36" spans="1:30" ht="15" customHeight="1" x14ac:dyDescent="0.15">
      <c r="A36" s="60" t="s">
        <v>55</v>
      </c>
      <c r="B36" s="61"/>
      <c r="C36" s="61"/>
      <c r="D36" s="61"/>
      <c r="E36" s="61"/>
      <c r="F36" s="62"/>
      <c r="G36" s="54">
        <v>1300</v>
      </c>
      <c r="H36" s="55"/>
      <c r="I36" s="55"/>
      <c r="J36" s="56"/>
      <c r="K36" s="66">
        <v>0</v>
      </c>
      <c r="L36" s="67"/>
      <c r="M36" s="72" t="s">
        <v>69</v>
      </c>
      <c r="N36" s="73"/>
      <c r="O36" s="73"/>
      <c r="P36" s="73"/>
      <c r="Q36" s="73"/>
      <c r="R36" s="74"/>
      <c r="S36" s="54">
        <v>439322</v>
      </c>
      <c r="T36" s="55"/>
      <c r="U36" s="55"/>
      <c r="V36" s="56"/>
      <c r="W36" s="66">
        <v>8.3000000000000007</v>
      </c>
      <c r="X36" s="67"/>
    </row>
    <row r="37" spans="1:30" ht="15" customHeight="1" x14ac:dyDescent="0.15">
      <c r="A37" s="75" t="s">
        <v>15</v>
      </c>
      <c r="B37" s="76"/>
      <c r="C37" s="76"/>
      <c r="D37" s="76"/>
      <c r="E37" s="76"/>
      <c r="F37" s="77"/>
      <c r="G37" s="54">
        <v>800</v>
      </c>
      <c r="H37" s="55"/>
      <c r="I37" s="55"/>
      <c r="J37" s="56"/>
      <c r="K37" s="66">
        <v>0</v>
      </c>
      <c r="L37" s="67"/>
      <c r="M37" s="72" t="s">
        <v>70</v>
      </c>
      <c r="N37" s="73"/>
      <c r="O37" s="73"/>
      <c r="P37" s="73"/>
      <c r="Q37" s="73"/>
      <c r="R37" s="74"/>
      <c r="S37" s="54">
        <v>1990</v>
      </c>
      <c r="T37" s="55"/>
      <c r="U37" s="55"/>
      <c r="V37" s="56"/>
      <c r="W37" s="66">
        <v>0</v>
      </c>
      <c r="X37" s="67"/>
    </row>
    <row r="38" spans="1:30" ht="15" customHeight="1" x14ac:dyDescent="0.15">
      <c r="A38" s="60" t="s">
        <v>16</v>
      </c>
      <c r="B38" s="61"/>
      <c r="C38" s="61"/>
      <c r="D38" s="61"/>
      <c r="E38" s="61"/>
      <c r="F38" s="62"/>
      <c r="G38" s="54">
        <v>124000</v>
      </c>
      <c r="H38" s="55"/>
      <c r="I38" s="55"/>
      <c r="J38" s="56"/>
      <c r="K38" s="66">
        <v>2.6</v>
      </c>
      <c r="L38" s="67"/>
      <c r="M38" s="72" t="s">
        <v>71</v>
      </c>
      <c r="N38" s="73"/>
      <c r="O38" s="73"/>
      <c r="P38" s="73"/>
      <c r="Q38" s="73"/>
      <c r="R38" s="74"/>
      <c r="S38" s="54">
        <v>276454</v>
      </c>
      <c r="T38" s="55"/>
      <c r="U38" s="55"/>
      <c r="V38" s="56"/>
      <c r="W38" s="66">
        <v>5.2</v>
      </c>
      <c r="X38" s="67"/>
    </row>
    <row r="39" spans="1:30" ht="15" customHeight="1" x14ac:dyDescent="0.15">
      <c r="A39" s="60" t="s">
        <v>17</v>
      </c>
      <c r="B39" s="61"/>
      <c r="C39" s="61"/>
      <c r="D39" s="61"/>
      <c r="E39" s="61"/>
      <c r="F39" s="62"/>
      <c r="G39" s="54">
        <v>4600</v>
      </c>
      <c r="H39" s="55"/>
      <c r="I39" s="55"/>
      <c r="J39" s="56"/>
      <c r="K39" s="66">
        <v>0</v>
      </c>
      <c r="L39" s="67"/>
      <c r="M39" s="72" t="s">
        <v>72</v>
      </c>
      <c r="N39" s="73"/>
      <c r="O39" s="73"/>
      <c r="P39" s="73"/>
      <c r="Q39" s="73"/>
      <c r="R39" s="74"/>
      <c r="S39" s="54">
        <v>533324</v>
      </c>
      <c r="T39" s="55"/>
      <c r="U39" s="55"/>
      <c r="V39" s="56"/>
      <c r="W39" s="66">
        <v>10.1</v>
      </c>
      <c r="X39" s="67"/>
      <c r="AA39" s="12"/>
    </row>
    <row r="40" spans="1:30" ht="15" customHeight="1" x14ac:dyDescent="0.15">
      <c r="A40" s="60" t="s">
        <v>18</v>
      </c>
      <c r="B40" s="61"/>
      <c r="C40" s="61"/>
      <c r="D40" s="61"/>
      <c r="E40" s="61"/>
      <c r="F40" s="62"/>
      <c r="G40" s="54">
        <v>6000</v>
      </c>
      <c r="H40" s="55"/>
      <c r="I40" s="55"/>
      <c r="J40" s="56"/>
      <c r="K40" s="66">
        <v>0</v>
      </c>
      <c r="L40" s="67"/>
      <c r="M40" s="72" t="s">
        <v>73</v>
      </c>
      <c r="N40" s="73"/>
      <c r="O40" s="73"/>
      <c r="P40" s="73"/>
      <c r="Q40" s="73"/>
      <c r="R40" s="74"/>
      <c r="S40" s="54">
        <v>623391</v>
      </c>
      <c r="T40" s="55"/>
      <c r="U40" s="55"/>
      <c r="V40" s="56"/>
      <c r="W40" s="66">
        <v>11.8</v>
      </c>
      <c r="X40" s="67"/>
      <c r="Z40" s="12"/>
    </row>
    <row r="41" spans="1:30" ht="15" customHeight="1" x14ac:dyDescent="0.15">
      <c r="A41" s="60" t="s">
        <v>56</v>
      </c>
      <c r="B41" s="61"/>
      <c r="C41" s="61"/>
      <c r="D41" s="61"/>
      <c r="E41" s="61"/>
      <c r="F41" s="62"/>
      <c r="G41" s="54">
        <v>2000</v>
      </c>
      <c r="H41" s="55"/>
      <c r="I41" s="55"/>
      <c r="J41" s="56"/>
      <c r="K41" s="66">
        <v>0</v>
      </c>
      <c r="L41" s="67"/>
      <c r="M41" s="72" t="s">
        <v>74</v>
      </c>
      <c r="N41" s="73"/>
      <c r="O41" s="73"/>
      <c r="P41" s="73"/>
      <c r="Q41" s="73"/>
      <c r="R41" s="74"/>
      <c r="S41" s="54">
        <v>246018</v>
      </c>
      <c r="T41" s="55"/>
      <c r="U41" s="55"/>
      <c r="V41" s="56"/>
      <c r="W41" s="66">
        <v>4.7</v>
      </c>
      <c r="X41" s="67"/>
    </row>
    <row r="42" spans="1:30" ht="15" customHeight="1" x14ac:dyDescent="0.15">
      <c r="A42" s="60" t="s">
        <v>57</v>
      </c>
      <c r="B42" s="61"/>
      <c r="C42" s="61"/>
      <c r="D42" s="61"/>
      <c r="E42" s="61"/>
      <c r="F42" s="62"/>
      <c r="G42" s="54">
        <v>2350000</v>
      </c>
      <c r="H42" s="55"/>
      <c r="I42" s="55"/>
      <c r="J42" s="56"/>
      <c r="K42" s="66">
        <v>44.5</v>
      </c>
      <c r="L42" s="67"/>
      <c r="M42" s="72" t="s">
        <v>75</v>
      </c>
      <c r="N42" s="73"/>
      <c r="O42" s="73"/>
      <c r="P42" s="73"/>
      <c r="Q42" s="73"/>
      <c r="R42" s="74"/>
      <c r="S42" s="54">
        <v>621560</v>
      </c>
      <c r="T42" s="55"/>
      <c r="U42" s="55"/>
      <c r="V42" s="56"/>
      <c r="W42" s="66">
        <v>11.8</v>
      </c>
      <c r="X42" s="67"/>
    </row>
    <row r="43" spans="1:30" ht="15" customHeight="1" x14ac:dyDescent="0.15">
      <c r="A43" s="75" t="s">
        <v>19</v>
      </c>
      <c r="B43" s="76"/>
      <c r="C43" s="76"/>
      <c r="D43" s="76"/>
      <c r="E43" s="76"/>
      <c r="F43" s="77"/>
      <c r="G43" s="63">
        <v>900</v>
      </c>
      <c r="H43" s="64"/>
      <c r="I43" s="64"/>
      <c r="J43" s="65"/>
      <c r="K43" s="66">
        <v>0</v>
      </c>
      <c r="L43" s="67"/>
      <c r="M43" s="72" t="s">
        <v>76</v>
      </c>
      <c r="N43" s="73"/>
      <c r="O43" s="73"/>
      <c r="P43" s="73"/>
      <c r="Q43" s="73"/>
      <c r="R43" s="74"/>
      <c r="S43" s="57">
        <v>4400</v>
      </c>
      <c r="T43" s="58"/>
      <c r="U43" s="58"/>
      <c r="V43" s="59"/>
      <c r="W43" s="66">
        <v>0</v>
      </c>
      <c r="X43" s="67"/>
    </row>
    <row r="44" spans="1:30" ht="15" customHeight="1" x14ac:dyDescent="0.15">
      <c r="A44" s="60" t="s">
        <v>20</v>
      </c>
      <c r="B44" s="61"/>
      <c r="C44" s="61"/>
      <c r="D44" s="61"/>
      <c r="E44" s="61"/>
      <c r="F44" s="62"/>
      <c r="G44" s="54">
        <v>42707</v>
      </c>
      <c r="H44" s="55"/>
      <c r="I44" s="55"/>
      <c r="J44" s="56"/>
      <c r="K44" s="66">
        <v>0.8</v>
      </c>
      <c r="L44" s="67"/>
      <c r="M44" s="72" t="s">
        <v>77</v>
      </c>
      <c r="N44" s="73"/>
      <c r="O44" s="73"/>
      <c r="P44" s="73"/>
      <c r="Q44" s="73"/>
      <c r="R44" s="74"/>
      <c r="S44" s="54">
        <v>396431</v>
      </c>
      <c r="T44" s="55"/>
      <c r="U44" s="55"/>
      <c r="V44" s="56"/>
      <c r="W44" s="66">
        <v>7.5</v>
      </c>
      <c r="X44" s="67"/>
      <c r="Y44" s="11"/>
      <c r="Z44" s="11"/>
      <c r="AA44" s="11"/>
      <c r="AB44" s="11"/>
      <c r="AC44" s="11"/>
      <c r="AD44" s="11"/>
    </row>
    <row r="45" spans="1:30" ht="15" customHeight="1" x14ac:dyDescent="0.15">
      <c r="A45" s="60" t="s">
        <v>21</v>
      </c>
      <c r="B45" s="61"/>
      <c r="C45" s="61"/>
      <c r="D45" s="61"/>
      <c r="E45" s="61"/>
      <c r="F45" s="62"/>
      <c r="G45" s="54">
        <v>117003</v>
      </c>
      <c r="H45" s="55"/>
      <c r="I45" s="55"/>
      <c r="J45" s="56"/>
      <c r="K45" s="66">
        <v>2.2000000000000002</v>
      </c>
      <c r="L45" s="67"/>
      <c r="M45" s="72" t="s">
        <v>96</v>
      </c>
      <c r="N45" s="73"/>
      <c r="O45" s="73"/>
      <c r="P45" s="73"/>
      <c r="Q45" s="73"/>
      <c r="R45" s="74"/>
      <c r="S45" s="57">
        <v>1</v>
      </c>
      <c r="T45" s="58"/>
      <c r="U45" s="58"/>
      <c r="V45" s="59"/>
      <c r="W45" s="66">
        <v>0</v>
      </c>
      <c r="X45" s="67"/>
      <c r="Y45" s="5"/>
      <c r="Z45" s="5"/>
      <c r="AA45" s="5"/>
      <c r="AB45" s="11"/>
      <c r="AC45" s="11"/>
      <c r="AD45" s="11"/>
    </row>
    <row r="46" spans="1:30" ht="15" customHeight="1" x14ac:dyDescent="0.15">
      <c r="A46" s="60" t="s">
        <v>58</v>
      </c>
      <c r="B46" s="61"/>
      <c r="C46" s="61"/>
      <c r="D46" s="61"/>
      <c r="E46" s="61"/>
      <c r="F46" s="62"/>
      <c r="G46" s="54">
        <v>424964</v>
      </c>
      <c r="H46" s="55"/>
      <c r="I46" s="55"/>
      <c r="J46" s="56"/>
      <c r="K46" s="66">
        <v>8</v>
      </c>
      <c r="L46" s="67"/>
      <c r="M46" s="72" t="s">
        <v>97</v>
      </c>
      <c r="N46" s="73"/>
      <c r="O46" s="73"/>
      <c r="P46" s="73"/>
      <c r="Q46" s="73"/>
      <c r="R46" s="74"/>
      <c r="S46" s="54">
        <v>10000</v>
      </c>
      <c r="T46" s="55"/>
      <c r="U46" s="55"/>
      <c r="V46" s="56"/>
      <c r="W46" s="66">
        <v>0.2</v>
      </c>
      <c r="X46" s="67"/>
      <c r="Y46" s="5"/>
      <c r="Z46" s="5"/>
      <c r="AA46" s="5"/>
      <c r="AB46" s="11"/>
      <c r="AC46" s="11"/>
      <c r="AD46" s="11"/>
    </row>
    <row r="47" spans="1:30" ht="15" customHeight="1" x14ac:dyDescent="0.15">
      <c r="A47" s="60" t="s">
        <v>59</v>
      </c>
      <c r="B47" s="61"/>
      <c r="C47" s="61"/>
      <c r="D47" s="61"/>
      <c r="E47" s="61"/>
      <c r="F47" s="62"/>
      <c r="G47" s="63">
        <v>236686</v>
      </c>
      <c r="H47" s="64"/>
      <c r="I47" s="64"/>
      <c r="J47" s="65"/>
      <c r="K47" s="66">
        <v>4.5</v>
      </c>
      <c r="L47" s="67"/>
      <c r="M47" s="52"/>
      <c r="N47" s="53"/>
      <c r="O47" s="53"/>
      <c r="P47" s="53"/>
      <c r="Q47" s="53"/>
      <c r="R47" s="68"/>
      <c r="S47" s="57"/>
      <c r="T47" s="58"/>
      <c r="U47" s="58"/>
      <c r="V47" s="59"/>
      <c r="W47" s="66"/>
      <c r="X47" s="67"/>
      <c r="Y47" s="11"/>
      <c r="Z47" s="11"/>
      <c r="AA47" s="11"/>
      <c r="AB47" s="11"/>
      <c r="AC47" s="11"/>
      <c r="AD47" s="11"/>
    </row>
    <row r="48" spans="1:30" ht="15" customHeight="1" x14ac:dyDescent="0.15">
      <c r="A48" s="60" t="s">
        <v>60</v>
      </c>
      <c r="B48" s="61"/>
      <c r="C48" s="61"/>
      <c r="D48" s="61"/>
      <c r="E48" s="61"/>
      <c r="F48" s="62"/>
      <c r="G48" s="63">
        <v>72652</v>
      </c>
      <c r="H48" s="64"/>
      <c r="I48" s="64"/>
      <c r="J48" s="65"/>
      <c r="K48" s="66">
        <v>1.4</v>
      </c>
      <c r="L48" s="67"/>
      <c r="M48" s="52"/>
      <c r="N48" s="53"/>
      <c r="O48" s="53"/>
      <c r="P48" s="53"/>
      <c r="Q48" s="53"/>
      <c r="R48" s="68"/>
      <c r="S48" s="57"/>
      <c r="T48" s="58"/>
      <c r="U48" s="58"/>
      <c r="V48" s="59"/>
      <c r="W48" s="66"/>
      <c r="X48" s="67"/>
      <c r="Y48" s="11"/>
      <c r="Z48" s="11"/>
      <c r="AA48" s="11"/>
      <c r="AB48" s="11"/>
      <c r="AC48" s="11"/>
      <c r="AD48" s="11"/>
    </row>
    <row r="49" spans="1:30" ht="15" customHeight="1" x14ac:dyDescent="0.15">
      <c r="A49" s="60" t="s">
        <v>118</v>
      </c>
      <c r="B49" s="61"/>
      <c r="C49" s="61"/>
      <c r="D49" s="61"/>
      <c r="E49" s="61"/>
      <c r="F49" s="62"/>
      <c r="G49" s="63">
        <v>40417</v>
      </c>
      <c r="H49" s="64"/>
      <c r="I49" s="64"/>
      <c r="J49" s="65"/>
      <c r="K49" s="66">
        <v>0.8</v>
      </c>
      <c r="L49" s="67"/>
      <c r="M49" s="52"/>
      <c r="N49" s="53"/>
      <c r="O49" s="53"/>
      <c r="P49" s="53"/>
      <c r="Q49" s="53"/>
      <c r="R49" s="68"/>
      <c r="S49" s="57"/>
      <c r="T49" s="58"/>
      <c r="U49" s="58"/>
      <c r="V49" s="59"/>
      <c r="W49" s="66"/>
      <c r="X49" s="67"/>
      <c r="Y49" s="11"/>
      <c r="Z49" s="11"/>
      <c r="AA49" s="11"/>
      <c r="AB49" s="11"/>
      <c r="AC49" s="11"/>
      <c r="AD49" s="11"/>
    </row>
    <row r="50" spans="1:30" ht="15" customHeight="1" x14ac:dyDescent="0.15">
      <c r="A50" s="60" t="s">
        <v>61</v>
      </c>
      <c r="B50" s="61"/>
      <c r="C50" s="61"/>
      <c r="D50" s="61"/>
      <c r="E50" s="61"/>
      <c r="F50" s="62"/>
      <c r="G50" s="63">
        <v>413775</v>
      </c>
      <c r="H50" s="64"/>
      <c r="I50" s="64"/>
      <c r="J50" s="65"/>
      <c r="K50" s="66">
        <v>7.8</v>
      </c>
      <c r="L50" s="67"/>
      <c r="M50" s="52"/>
      <c r="N50" s="53"/>
      <c r="O50" s="53"/>
      <c r="P50" s="53"/>
      <c r="Q50" s="53"/>
      <c r="R50" s="68"/>
      <c r="S50" s="57"/>
      <c r="T50" s="58"/>
      <c r="U50" s="58"/>
      <c r="V50" s="59"/>
      <c r="W50" s="66"/>
      <c r="X50" s="67"/>
    </row>
    <row r="51" spans="1:30" ht="15" customHeight="1" x14ac:dyDescent="0.15">
      <c r="A51" s="60" t="s">
        <v>62</v>
      </c>
      <c r="B51" s="61"/>
      <c r="C51" s="61"/>
      <c r="D51" s="61"/>
      <c r="E51" s="61"/>
      <c r="F51" s="62"/>
      <c r="G51" s="63">
        <v>100000</v>
      </c>
      <c r="H51" s="64"/>
      <c r="I51" s="64"/>
      <c r="J51" s="65"/>
      <c r="K51" s="66">
        <v>1.9</v>
      </c>
      <c r="L51" s="67"/>
      <c r="M51" s="52"/>
      <c r="N51" s="53"/>
      <c r="O51" s="53"/>
      <c r="P51" s="53"/>
      <c r="Q51" s="53"/>
      <c r="R51" s="68"/>
      <c r="S51" s="57"/>
      <c r="T51" s="58"/>
      <c r="U51" s="58"/>
      <c r="V51" s="59"/>
      <c r="W51" s="66"/>
      <c r="X51" s="67"/>
    </row>
    <row r="52" spans="1:30" ht="15" customHeight="1" x14ac:dyDescent="0.15">
      <c r="A52" s="60" t="s">
        <v>63</v>
      </c>
      <c r="B52" s="61"/>
      <c r="C52" s="61"/>
      <c r="D52" s="61"/>
      <c r="E52" s="61"/>
      <c r="F52" s="62"/>
      <c r="G52" s="63">
        <v>96456</v>
      </c>
      <c r="H52" s="64"/>
      <c r="I52" s="64"/>
      <c r="J52" s="65"/>
      <c r="K52" s="66">
        <v>1.8</v>
      </c>
      <c r="L52" s="67"/>
      <c r="M52" s="52"/>
      <c r="N52" s="53"/>
      <c r="O52" s="53"/>
      <c r="P52" s="53"/>
      <c r="Q52" s="53"/>
      <c r="R52" s="68"/>
      <c r="S52" s="57"/>
      <c r="T52" s="58"/>
      <c r="U52" s="58"/>
      <c r="V52" s="59"/>
      <c r="W52" s="66"/>
      <c r="X52" s="67"/>
    </row>
    <row r="53" spans="1:30" ht="15" customHeight="1" x14ac:dyDescent="0.15">
      <c r="A53" s="60" t="s">
        <v>64</v>
      </c>
      <c r="B53" s="61"/>
      <c r="C53" s="61"/>
      <c r="D53" s="61"/>
      <c r="E53" s="61"/>
      <c r="F53" s="62"/>
      <c r="G53" s="63">
        <v>450200</v>
      </c>
      <c r="H53" s="64"/>
      <c r="I53" s="64"/>
      <c r="J53" s="65"/>
      <c r="K53" s="66">
        <v>8.5</v>
      </c>
      <c r="L53" s="67"/>
      <c r="M53" s="52"/>
      <c r="N53" s="53"/>
      <c r="O53" s="53"/>
      <c r="P53" s="53"/>
      <c r="Q53" s="53"/>
      <c r="R53" s="68"/>
      <c r="S53" s="57"/>
      <c r="T53" s="58"/>
      <c r="U53" s="58"/>
      <c r="V53" s="59"/>
      <c r="W53" s="66"/>
      <c r="X53" s="67"/>
    </row>
    <row r="54" spans="1:30" ht="15" customHeight="1" x14ac:dyDescent="0.15">
      <c r="A54" s="69" t="s">
        <v>65</v>
      </c>
      <c r="B54" s="70"/>
      <c r="C54" s="70"/>
      <c r="D54" s="70"/>
      <c r="E54" s="70"/>
      <c r="F54" s="71"/>
      <c r="G54" s="54">
        <f>SUM(G33:I53)</f>
        <v>5285000</v>
      </c>
      <c r="H54" s="55"/>
      <c r="I54" s="55"/>
      <c r="J54" s="56"/>
      <c r="K54" s="66">
        <v>100</v>
      </c>
      <c r="L54" s="67"/>
      <c r="M54" s="72" t="s">
        <v>78</v>
      </c>
      <c r="N54" s="73"/>
      <c r="O54" s="73"/>
      <c r="P54" s="73"/>
      <c r="Q54" s="73"/>
      <c r="R54" s="74"/>
      <c r="S54" s="54">
        <f>SUM(S33:U53)</f>
        <v>5285000</v>
      </c>
      <c r="T54" s="55"/>
      <c r="U54" s="55"/>
      <c r="V54" s="56"/>
      <c r="W54" s="66">
        <v>100</v>
      </c>
      <c r="X54" s="67"/>
    </row>
    <row r="55" spans="1:30" x14ac:dyDescent="0.15">
      <c r="A55" s="7"/>
      <c r="B55" s="7"/>
      <c r="C55" s="7"/>
      <c r="D55" s="7"/>
      <c r="E55" s="7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23"/>
      <c r="S55" s="23"/>
      <c r="T55" s="23"/>
      <c r="U55" s="23"/>
      <c r="V55" s="17"/>
      <c r="X55" s="17" t="s">
        <v>10</v>
      </c>
    </row>
    <row r="56" spans="1:30" x14ac:dyDescent="0.15">
      <c r="A56" s="15"/>
      <c r="B56" s="15"/>
      <c r="C56" s="15"/>
      <c r="D56" s="15"/>
      <c r="E56" s="15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15"/>
      <c r="S56" s="15"/>
    </row>
    <row r="57" spans="1:30" x14ac:dyDescent="0.15">
      <c r="A57" s="15"/>
      <c r="B57" s="15"/>
      <c r="C57" s="15"/>
      <c r="D57" s="15"/>
      <c r="E57" s="15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15"/>
      <c r="S57" s="15"/>
    </row>
  </sheetData>
  <mergeCells count="218">
    <mergeCell ref="A1:X2"/>
    <mergeCell ref="A7:H7"/>
    <mergeCell ref="I7:L7"/>
    <mergeCell ref="M7:P7"/>
    <mergeCell ref="Q7:T7"/>
    <mergeCell ref="U7:X7"/>
    <mergeCell ref="A8:H8"/>
    <mergeCell ref="I8:L8"/>
    <mergeCell ref="M8:P8"/>
    <mergeCell ref="Q8:T8"/>
    <mergeCell ref="U8:X8"/>
    <mergeCell ref="B11:H11"/>
    <mergeCell ref="I11:L11"/>
    <mergeCell ref="M11:P11"/>
    <mergeCell ref="Q11:T11"/>
    <mergeCell ref="U11:X11"/>
    <mergeCell ref="A9:H9"/>
    <mergeCell ref="I9:L9"/>
    <mergeCell ref="M9:P9"/>
    <mergeCell ref="Q9:T9"/>
    <mergeCell ref="U9:X9"/>
    <mergeCell ref="B10:H10"/>
    <mergeCell ref="I10:L10"/>
    <mergeCell ref="M10:P10"/>
    <mergeCell ref="Q10:T10"/>
    <mergeCell ref="U10:X10"/>
    <mergeCell ref="A10:A15"/>
    <mergeCell ref="B12:H12"/>
    <mergeCell ref="I12:L12"/>
    <mergeCell ref="M12:P12"/>
    <mergeCell ref="Q12:T12"/>
    <mergeCell ref="U12:X12"/>
    <mergeCell ref="B13:H13"/>
    <mergeCell ref="I13:L13"/>
    <mergeCell ref="M13:P13"/>
    <mergeCell ref="I25:L25"/>
    <mergeCell ref="Q25:T25"/>
    <mergeCell ref="U25:X25"/>
    <mergeCell ref="I23:L23"/>
    <mergeCell ref="Q23:T23"/>
    <mergeCell ref="U23:X23"/>
    <mergeCell ref="I24:L24"/>
    <mergeCell ref="Q24:T24"/>
    <mergeCell ref="A21:H21"/>
    <mergeCell ref="U24:X24"/>
    <mergeCell ref="M25:P25"/>
    <mergeCell ref="M24:P24"/>
    <mergeCell ref="E22:H22"/>
    <mergeCell ref="E23:H23"/>
    <mergeCell ref="E24:H24"/>
    <mergeCell ref="G34:J34"/>
    <mergeCell ref="K34:L34"/>
    <mergeCell ref="M34:R34"/>
    <mergeCell ref="S34:V34"/>
    <mergeCell ref="Q13:T13"/>
    <mergeCell ref="B15:H15"/>
    <mergeCell ref="I15:L15"/>
    <mergeCell ref="M15:P15"/>
    <mergeCell ref="Q15:T15"/>
    <mergeCell ref="U13:X13"/>
    <mergeCell ref="B14:H14"/>
    <mergeCell ref="I14:L14"/>
    <mergeCell ref="M14:P14"/>
    <mergeCell ref="Q14:T14"/>
    <mergeCell ref="U14:X14"/>
    <mergeCell ref="A31:L31"/>
    <mergeCell ref="M31:X31"/>
    <mergeCell ref="Q21:T21"/>
    <mergeCell ref="U21:X21"/>
    <mergeCell ref="I22:L22"/>
    <mergeCell ref="Q22:T22"/>
    <mergeCell ref="U22:X22"/>
    <mergeCell ref="M23:P23"/>
    <mergeCell ref="M22:P22"/>
    <mergeCell ref="W34:X34"/>
    <mergeCell ref="U15:X15"/>
    <mergeCell ref="A16:H16"/>
    <mergeCell ref="I16:L16"/>
    <mergeCell ref="M16:P16"/>
    <mergeCell ref="Q16:T16"/>
    <mergeCell ref="U16:X16"/>
    <mergeCell ref="A33:F33"/>
    <mergeCell ref="G33:J33"/>
    <mergeCell ref="K33:L33"/>
    <mergeCell ref="M33:R33"/>
    <mergeCell ref="S33:V33"/>
    <mergeCell ref="W33:X33"/>
    <mergeCell ref="A32:F32"/>
    <mergeCell ref="G32:J32"/>
    <mergeCell ref="K32:L32"/>
    <mergeCell ref="M32:R32"/>
    <mergeCell ref="S32:V32"/>
    <mergeCell ref="W32:X32"/>
    <mergeCell ref="E25:H25"/>
    <mergeCell ref="A22:D25"/>
    <mergeCell ref="I21:L21"/>
    <mergeCell ref="M21:P21"/>
    <mergeCell ref="A34:F34"/>
    <mergeCell ref="A36:F36"/>
    <mergeCell ref="G36:J36"/>
    <mergeCell ref="K36:L36"/>
    <mergeCell ref="M36:R36"/>
    <mergeCell ref="S36:V36"/>
    <mergeCell ref="W36:X36"/>
    <mergeCell ref="A35:F35"/>
    <mergeCell ref="G35:J35"/>
    <mergeCell ref="K35:L35"/>
    <mergeCell ref="M35:R35"/>
    <mergeCell ref="S35:V35"/>
    <mergeCell ref="W35:X35"/>
    <mergeCell ref="A38:F38"/>
    <mergeCell ref="G38:J38"/>
    <mergeCell ref="K38:L38"/>
    <mergeCell ref="M38:R38"/>
    <mergeCell ref="S38:V38"/>
    <mergeCell ref="W38:X38"/>
    <mergeCell ref="A37:F37"/>
    <mergeCell ref="G37:J37"/>
    <mergeCell ref="K37:L37"/>
    <mergeCell ref="M37:R37"/>
    <mergeCell ref="S37:V37"/>
    <mergeCell ref="W37:X37"/>
    <mergeCell ref="A40:F40"/>
    <mergeCell ref="G40:J40"/>
    <mergeCell ref="K40:L40"/>
    <mergeCell ref="M40:R40"/>
    <mergeCell ref="S40:V40"/>
    <mergeCell ref="W40:X40"/>
    <mergeCell ref="A39:F39"/>
    <mergeCell ref="G39:J39"/>
    <mergeCell ref="K39:L39"/>
    <mergeCell ref="M39:R39"/>
    <mergeCell ref="S39:V39"/>
    <mergeCell ref="W39:X39"/>
    <mergeCell ref="A42:F42"/>
    <mergeCell ref="G42:J42"/>
    <mergeCell ref="K42:L42"/>
    <mergeCell ref="M42:R42"/>
    <mergeCell ref="S42:V42"/>
    <mergeCell ref="W42:X42"/>
    <mergeCell ref="A41:F41"/>
    <mergeCell ref="G41:J41"/>
    <mergeCell ref="K41:L41"/>
    <mergeCell ref="M41:R41"/>
    <mergeCell ref="S41:V41"/>
    <mergeCell ref="W41:X41"/>
    <mergeCell ref="A44:F44"/>
    <mergeCell ref="G44:J44"/>
    <mergeCell ref="K44:L44"/>
    <mergeCell ref="M44:R44"/>
    <mergeCell ref="S44:V44"/>
    <mergeCell ref="W44:X44"/>
    <mergeCell ref="A43:F43"/>
    <mergeCell ref="G43:J43"/>
    <mergeCell ref="K43:L43"/>
    <mergeCell ref="M43:R43"/>
    <mergeCell ref="S43:V43"/>
    <mergeCell ref="W43:X43"/>
    <mergeCell ref="A46:F46"/>
    <mergeCell ref="G46:J46"/>
    <mergeCell ref="K46:L46"/>
    <mergeCell ref="M46:R46"/>
    <mergeCell ref="S46:V46"/>
    <mergeCell ref="W46:X46"/>
    <mergeCell ref="A45:F45"/>
    <mergeCell ref="G45:J45"/>
    <mergeCell ref="K45:L45"/>
    <mergeCell ref="M45:R45"/>
    <mergeCell ref="S45:V45"/>
    <mergeCell ref="W45:X45"/>
    <mergeCell ref="A48:F48"/>
    <mergeCell ref="G48:J48"/>
    <mergeCell ref="K48:L48"/>
    <mergeCell ref="M48:R48"/>
    <mergeCell ref="S48:V48"/>
    <mergeCell ref="W48:X48"/>
    <mergeCell ref="A47:F47"/>
    <mergeCell ref="G47:J47"/>
    <mergeCell ref="K47:L47"/>
    <mergeCell ref="M47:R47"/>
    <mergeCell ref="S47:V47"/>
    <mergeCell ref="W47:X47"/>
    <mergeCell ref="A50:F50"/>
    <mergeCell ref="G50:J50"/>
    <mergeCell ref="K50:L50"/>
    <mergeCell ref="M50:R50"/>
    <mergeCell ref="S50:V50"/>
    <mergeCell ref="W50:X50"/>
    <mergeCell ref="A49:F49"/>
    <mergeCell ref="G49:J49"/>
    <mergeCell ref="K49:L49"/>
    <mergeCell ref="M49:R49"/>
    <mergeCell ref="S49:V49"/>
    <mergeCell ref="W49:X49"/>
    <mergeCell ref="A54:F54"/>
    <mergeCell ref="G54:J54"/>
    <mergeCell ref="K54:L54"/>
    <mergeCell ref="M54:R54"/>
    <mergeCell ref="S54:V54"/>
    <mergeCell ref="W54:X54"/>
    <mergeCell ref="A53:F53"/>
    <mergeCell ref="G53:J53"/>
    <mergeCell ref="K53:L53"/>
    <mergeCell ref="M53:R53"/>
    <mergeCell ref="S53:V53"/>
    <mergeCell ref="W53:X53"/>
    <mergeCell ref="A52:F52"/>
    <mergeCell ref="G52:J52"/>
    <mergeCell ref="K52:L52"/>
    <mergeCell ref="M52:R52"/>
    <mergeCell ref="S52:V52"/>
    <mergeCell ref="W52:X52"/>
    <mergeCell ref="A51:F51"/>
    <mergeCell ref="G51:J51"/>
    <mergeCell ref="K51:L51"/>
    <mergeCell ref="M51:R51"/>
    <mergeCell ref="S51:V51"/>
    <mergeCell ref="W51:X51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&amp;C&amp;12&amp;A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AA55"/>
  <sheetViews>
    <sheetView view="pageBreakPreview" zoomScaleNormal="100" zoomScaleSheetLayoutView="100" workbookViewId="0"/>
  </sheetViews>
  <sheetFormatPr defaultColWidth="2.875" defaultRowHeight="13.5" x14ac:dyDescent="0.15"/>
  <cols>
    <col min="1" max="1" width="3.625" customWidth="1"/>
    <col min="2" max="5" width="3.5" customWidth="1"/>
    <col min="6" max="6" width="4.125" customWidth="1"/>
    <col min="7" max="7" width="6.5" customWidth="1"/>
    <col min="8" max="9" width="3.625" customWidth="1"/>
    <col min="10" max="10" width="3.5" customWidth="1"/>
    <col min="11" max="14" width="3.625" customWidth="1"/>
    <col min="15" max="15" width="3.5" customWidth="1"/>
    <col min="16" max="23" width="3.625" customWidth="1"/>
    <col min="24" max="24" width="2.875" customWidth="1"/>
  </cols>
  <sheetData>
    <row r="2" spans="1:23" ht="15" customHeight="1" x14ac:dyDescent="0.15">
      <c r="A2" s="16" t="s">
        <v>119</v>
      </c>
    </row>
    <row r="3" spans="1:23" x14ac:dyDescent="0.15">
      <c r="A3" s="9"/>
      <c r="B3" s="2"/>
      <c r="C3" s="2"/>
      <c r="D3" s="3"/>
      <c r="S3" s="14"/>
      <c r="T3" s="14"/>
      <c r="U3" s="14"/>
      <c r="V3" s="14"/>
      <c r="W3" s="33" t="s">
        <v>22</v>
      </c>
    </row>
    <row r="4" spans="1:23" ht="15" customHeight="1" x14ac:dyDescent="0.15">
      <c r="A4" s="133" t="s">
        <v>115</v>
      </c>
      <c r="B4" s="133"/>
      <c r="C4" s="133"/>
      <c r="D4" s="133"/>
      <c r="E4" s="133"/>
      <c r="F4" s="133"/>
      <c r="G4" s="133"/>
      <c r="H4" s="133"/>
      <c r="I4" s="48" t="s">
        <v>23</v>
      </c>
      <c r="J4" s="49"/>
      <c r="K4" s="49"/>
      <c r="L4" s="49"/>
      <c r="M4" s="50"/>
      <c r="N4" s="48" t="s">
        <v>24</v>
      </c>
      <c r="O4" s="49"/>
      <c r="P4" s="49"/>
      <c r="Q4" s="49"/>
      <c r="R4" s="50"/>
      <c r="S4" s="48" t="s">
        <v>25</v>
      </c>
      <c r="T4" s="49"/>
      <c r="U4" s="49"/>
      <c r="V4" s="49"/>
      <c r="W4" s="50"/>
    </row>
    <row r="5" spans="1:23" ht="15" customHeight="1" x14ac:dyDescent="0.15">
      <c r="A5" s="142" t="s">
        <v>36</v>
      </c>
      <c r="B5" s="142"/>
      <c r="C5" s="142"/>
      <c r="D5" s="142"/>
      <c r="E5" s="142"/>
      <c r="F5" s="142"/>
      <c r="G5" s="142"/>
      <c r="H5" s="142"/>
      <c r="I5" s="128">
        <v>5754991013</v>
      </c>
      <c r="J5" s="129"/>
      <c r="K5" s="129"/>
      <c r="L5" s="129"/>
      <c r="M5" s="130"/>
      <c r="N5" s="128">
        <v>5201051933</v>
      </c>
      <c r="O5" s="131"/>
      <c r="P5" s="131"/>
      <c r="Q5" s="131"/>
      <c r="R5" s="132"/>
      <c r="S5" s="128">
        <f>I5-N5</f>
        <v>553939080</v>
      </c>
      <c r="T5" s="131"/>
      <c r="U5" s="131"/>
      <c r="V5" s="131"/>
      <c r="W5" s="132"/>
    </row>
    <row r="6" spans="1:23" ht="15" customHeight="1" x14ac:dyDescent="0.15">
      <c r="A6" s="138" t="s">
        <v>50</v>
      </c>
      <c r="B6" s="138"/>
      <c r="C6" s="138"/>
      <c r="D6" s="138"/>
      <c r="E6" s="138"/>
      <c r="F6" s="138"/>
      <c r="G6" s="138"/>
      <c r="H6" s="138"/>
      <c r="I6" s="128">
        <f>SUM(I7:M12)</f>
        <v>1988591448</v>
      </c>
      <c r="J6" s="129"/>
      <c r="K6" s="129"/>
      <c r="L6" s="129"/>
      <c r="M6" s="130"/>
      <c r="N6" s="128">
        <f>SUM(N7:R12)</f>
        <v>1927457249</v>
      </c>
      <c r="O6" s="129"/>
      <c r="P6" s="129"/>
      <c r="Q6" s="129"/>
      <c r="R6" s="130"/>
      <c r="S6" s="128">
        <f t="shared" ref="S6:S13" si="0">I6-N6</f>
        <v>61134199</v>
      </c>
      <c r="T6" s="131"/>
      <c r="U6" s="131"/>
      <c r="V6" s="131"/>
      <c r="W6" s="132"/>
    </row>
    <row r="7" spans="1:23" ht="15" customHeight="1" x14ac:dyDescent="0.15">
      <c r="A7" s="139" t="s">
        <v>106</v>
      </c>
      <c r="B7" s="137" t="s">
        <v>44</v>
      </c>
      <c r="C7" s="137"/>
      <c r="D7" s="137"/>
      <c r="E7" s="137"/>
      <c r="F7" s="137"/>
      <c r="G7" s="137"/>
      <c r="H7" s="137"/>
      <c r="I7" s="128">
        <v>625211666</v>
      </c>
      <c r="J7" s="129"/>
      <c r="K7" s="129"/>
      <c r="L7" s="129"/>
      <c r="M7" s="130"/>
      <c r="N7" s="128">
        <v>621204647</v>
      </c>
      <c r="O7" s="131"/>
      <c r="P7" s="131"/>
      <c r="Q7" s="131"/>
      <c r="R7" s="132"/>
      <c r="S7" s="128">
        <f t="shared" si="0"/>
        <v>4007019</v>
      </c>
      <c r="T7" s="131"/>
      <c r="U7" s="131"/>
      <c r="V7" s="131"/>
      <c r="W7" s="132"/>
    </row>
    <row r="8" spans="1:23" ht="15" customHeight="1" x14ac:dyDescent="0.15">
      <c r="A8" s="140"/>
      <c r="B8" s="137" t="s">
        <v>45</v>
      </c>
      <c r="C8" s="137"/>
      <c r="D8" s="137"/>
      <c r="E8" s="137"/>
      <c r="F8" s="137"/>
      <c r="G8" s="137"/>
      <c r="H8" s="137"/>
      <c r="I8" s="128">
        <v>60422083</v>
      </c>
      <c r="J8" s="129"/>
      <c r="K8" s="129"/>
      <c r="L8" s="129"/>
      <c r="M8" s="130"/>
      <c r="N8" s="128">
        <v>48619801</v>
      </c>
      <c r="O8" s="131"/>
      <c r="P8" s="131"/>
      <c r="Q8" s="131"/>
      <c r="R8" s="132"/>
      <c r="S8" s="128">
        <f t="shared" si="0"/>
        <v>11802282</v>
      </c>
      <c r="T8" s="131"/>
      <c r="U8" s="131"/>
      <c r="V8" s="131"/>
      <c r="W8" s="132"/>
    </row>
    <row r="9" spans="1:23" ht="15" customHeight="1" x14ac:dyDescent="0.15">
      <c r="A9" s="140"/>
      <c r="B9" s="137" t="s">
        <v>46</v>
      </c>
      <c r="C9" s="137"/>
      <c r="D9" s="137"/>
      <c r="E9" s="137"/>
      <c r="F9" s="137"/>
      <c r="G9" s="137"/>
      <c r="H9" s="137"/>
      <c r="I9" s="128">
        <v>321447943</v>
      </c>
      <c r="J9" s="129"/>
      <c r="K9" s="129"/>
      <c r="L9" s="129"/>
      <c r="M9" s="130"/>
      <c r="N9" s="128">
        <v>313012199</v>
      </c>
      <c r="O9" s="131"/>
      <c r="P9" s="131"/>
      <c r="Q9" s="131"/>
      <c r="R9" s="132"/>
      <c r="S9" s="128">
        <f t="shared" si="0"/>
        <v>8435744</v>
      </c>
      <c r="T9" s="131"/>
      <c r="U9" s="131"/>
      <c r="V9" s="131"/>
      <c r="W9" s="132"/>
    </row>
    <row r="10" spans="1:23" ht="15" customHeight="1" x14ac:dyDescent="0.15">
      <c r="A10" s="140"/>
      <c r="B10" s="143" t="s">
        <v>47</v>
      </c>
      <c r="C10" s="143"/>
      <c r="D10" s="143"/>
      <c r="E10" s="143"/>
      <c r="F10" s="143"/>
      <c r="G10" s="143"/>
      <c r="H10" s="143"/>
      <c r="I10" s="128">
        <v>72847046</v>
      </c>
      <c r="J10" s="129"/>
      <c r="K10" s="129"/>
      <c r="L10" s="129"/>
      <c r="M10" s="130"/>
      <c r="N10" s="128">
        <v>68436426</v>
      </c>
      <c r="O10" s="131"/>
      <c r="P10" s="131"/>
      <c r="Q10" s="131"/>
      <c r="R10" s="132"/>
      <c r="S10" s="128">
        <f t="shared" si="0"/>
        <v>4410620</v>
      </c>
      <c r="T10" s="131"/>
      <c r="U10" s="131"/>
      <c r="V10" s="131"/>
      <c r="W10" s="132"/>
    </row>
    <row r="11" spans="1:23" ht="15" customHeight="1" x14ac:dyDescent="0.15">
      <c r="A11" s="140"/>
      <c r="B11" s="137" t="s">
        <v>48</v>
      </c>
      <c r="C11" s="137"/>
      <c r="D11" s="137"/>
      <c r="E11" s="137"/>
      <c r="F11" s="137"/>
      <c r="G11" s="137"/>
      <c r="H11" s="137"/>
      <c r="I11" s="128">
        <v>834716379</v>
      </c>
      <c r="J11" s="129"/>
      <c r="K11" s="129"/>
      <c r="L11" s="129"/>
      <c r="M11" s="130"/>
      <c r="N11" s="128">
        <v>802897123</v>
      </c>
      <c r="O11" s="131"/>
      <c r="P11" s="131"/>
      <c r="Q11" s="131"/>
      <c r="R11" s="132"/>
      <c r="S11" s="128">
        <f t="shared" si="0"/>
        <v>31819256</v>
      </c>
      <c r="T11" s="131"/>
      <c r="U11" s="131"/>
      <c r="V11" s="131"/>
      <c r="W11" s="132"/>
    </row>
    <row r="12" spans="1:23" ht="15" customHeight="1" x14ac:dyDescent="0.15">
      <c r="A12" s="141"/>
      <c r="B12" s="137" t="s">
        <v>49</v>
      </c>
      <c r="C12" s="137"/>
      <c r="D12" s="137"/>
      <c r="E12" s="137"/>
      <c r="F12" s="137"/>
      <c r="G12" s="137"/>
      <c r="H12" s="137"/>
      <c r="I12" s="128">
        <v>73946331</v>
      </c>
      <c r="J12" s="129"/>
      <c r="K12" s="129"/>
      <c r="L12" s="129"/>
      <c r="M12" s="130"/>
      <c r="N12" s="128">
        <v>73287053</v>
      </c>
      <c r="O12" s="131"/>
      <c r="P12" s="131"/>
      <c r="Q12" s="131"/>
      <c r="R12" s="132"/>
      <c r="S12" s="128">
        <f t="shared" si="0"/>
        <v>659278</v>
      </c>
      <c r="T12" s="131"/>
      <c r="U12" s="131"/>
      <c r="V12" s="131"/>
      <c r="W12" s="132"/>
    </row>
    <row r="13" spans="1:23" ht="15" customHeight="1" x14ac:dyDescent="0.15">
      <c r="A13" s="138" t="s">
        <v>51</v>
      </c>
      <c r="B13" s="138"/>
      <c r="C13" s="138"/>
      <c r="D13" s="138"/>
      <c r="E13" s="138"/>
      <c r="F13" s="138"/>
      <c r="G13" s="138"/>
      <c r="H13" s="138"/>
      <c r="I13" s="128">
        <f>I5+I6</f>
        <v>7743582461</v>
      </c>
      <c r="J13" s="129"/>
      <c r="K13" s="129"/>
      <c r="L13" s="129"/>
      <c r="M13" s="130"/>
      <c r="N13" s="128">
        <f>N5+N6</f>
        <v>7128509182</v>
      </c>
      <c r="O13" s="131"/>
      <c r="P13" s="131"/>
      <c r="Q13" s="131"/>
      <c r="R13" s="132"/>
      <c r="S13" s="128">
        <f t="shared" si="0"/>
        <v>615073279</v>
      </c>
      <c r="T13" s="131"/>
      <c r="U13" s="131"/>
      <c r="V13" s="131"/>
      <c r="W13" s="132"/>
    </row>
    <row r="14" spans="1:23" ht="13.5" customHeight="1" x14ac:dyDescent="0.15">
      <c r="A14" s="15"/>
      <c r="B14" s="15"/>
      <c r="C14" s="15"/>
      <c r="D14" s="15"/>
      <c r="E14" s="15"/>
      <c r="F14" s="15"/>
      <c r="G14" s="15"/>
      <c r="I14" s="24"/>
      <c r="J14" s="6"/>
      <c r="K14" s="6"/>
      <c r="L14" s="6"/>
      <c r="M14" s="24"/>
      <c r="N14" s="6"/>
      <c r="O14" s="6"/>
      <c r="P14" s="6"/>
      <c r="Q14" s="6"/>
      <c r="R14" s="17"/>
      <c r="S14" s="17"/>
      <c r="T14" s="17"/>
      <c r="U14" s="17"/>
      <c r="V14" s="17"/>
      <c r="W14" s="28" t="s">
        <v>26</v>
      </c>
    </row>
    <row r="15" spans="1:23" ht="13.5" customHeight="1" x14ac:dyDescent="0.15">
      <c r="A15" s="36"/>
      <c r="B15" s="36"/>
      <c r="C15" s="36"/>
      <c r="D15" s="36"/>
      <c r="E15" s="36"/>
      <c r="F15" s="36"/>
      <c r="G15" s="36"/>
      <c r="I15" s="24"/>
      <c r="J15" s="6"/>
      <c r="K15" s="6"/>
      <c r="L15" s="6"/>
      <c r="M15" s="24"/>
      <c r="N15" s="6"/>
      <c r="O15" s="6"/>
      <c r="P15" s="6"/>
      <c r="Q15" s="6"/>
      <c r="R15" s="6"/>
      <c r="S15" s="6"/>
      <c r="T15" s="6"/>
      <c r="U15" s="6"/>
      <c r="V15" s="6"/>
      <c r="W15" s="29"/>
    </row>
    <row r="16" spans="1:23" ht="13.5" customHeight="1" x14ac:dyDescent="0.15">
      <c r="A16" s="15"/>
      <c r="B16" s="15"/>
      <c r="C16" s="15"/>
      <c r="D16" s="15"/>
      <c r="E16" s="15"/>
      <c r="F16" s="15"/>
      <c r="G16" s="15"/>
      <c r="H16" s="24"/>
      <c r="I16" s="6"/>
      <c r="J16" s="6"/>
      <c r="K16" s="6"/>
      <c r="L16" s="24"/>
      <c r="M16" s="6"/>
      <c r="N16" s="6"/>
      <c r="O16" s="6"/>
      <c r="P16" s="6"/>
      <c r="Q16" s="6"/>
      <c r="R16" s="6"/>
      <c r="S16" s="6"/>
      <c r="T16" s="6"/>
      <c r="U16" s="6"/>
      <c r="V16" s="6"/>
    </row>
    <row r="17" spans="1:26" ht="15" customHeight="1" x14ac:dyDescent="0.15">
      <c r="A17" s="16" t="s">
        <v>120</v>
      </c>
    </row>
    <row r="18" spans="1:26" x14ac:dyDescent="0.15">
      <c r="A18" s="9"/>
      <c r="B18" s="2"/>
      <c r="C18" s="2"/>
      <c r="D18" s="3"/>
      <c r="S18" s="14"/>
      <c r="T18" s="14"/>
      <c r="U18" s="14"/>
      <c r="V18" s="14"/>
      <c r="W18" s="33" t="s">
        <v>22</v>
      </c>
    </row>
    <row r="19" spans="1:26" ht="15" customHeight="1" x14ac:dyDescent="0.15">
      <c r="A19" s="133" t="s">
        <v>115</v>
      </c>
      <c r="B19" s="133"/>
      <c r="C19" s="133"/>
      <c r="D19" s="133"/>
      <c r="E19" s="133"/>
      <c r="F19" s="133"/>
      <c r="G19" s="133"/>
      <c r="H19" s="133"/>
      <c r="I19" s="48" t="s">
        <v>107</v>
      </c>
      <c r="J19" s="49"/>
      <c r="K19" s="49"/>
      <c r="L19" s="49"/>
      <c r="M19" s="50"/>
      <c r="N19" s="48" t="s">
        <v>108</v>
      </c>
      <c r="O19" s="49"/>
      <c r="P19" s="49"/>
      <c r="Q19" s="49"/>
      <c r="R19" s="50"/>
      <c r="S19" s="48" t="s">
        <v>25</v>
      </c>
      <c r="T19" s="49"/>
      <c r="U19" s="49"/>
      <c r="V19" s="49"/>
      <c r="W19" s="50"/>
    </row>
    <row r="20" spans="1:26" ht="15" customHeight="1" x14ac:dyDescent="0.15">
      <c r="A20" s="87" t="s">
        <v>114</v>
      </c>
      <c r="B20" s="88"/>
      <c r="C20" s="88"/>
      <c r="D20" s="89"/>
      <c r="E20" s="103" t="s">
        <v>112</v>
      </c>
      <c r="F20" s="104"/>
      <c r="G20" s="104"/>
      <c r="H20" s="105"/>
      <c r="I20" s="128">
        <v>219320864</v>
      </c>
      <c r="J20" s="129"/>
      <c r="K20" s="129"/>
      <c r="L20" s="129"/>
      <c r="M20" s="130"/>
      <c r="N20" s="128">
        <v>229348006</v>
      </c>
      <c r="O20" s="131"/>
      <c r="P20" s="131"/>
      <c r="Q20" s="131"/>
      <c r="R20" s="132"/>
      <c r="S20" s="134">
        <f>I20-N20</f>
        <v>-10027142</v>
      </c>
      <c r="T20" s="135"/>
      <c r="U20" s="135"/>
      <c r="V20" s="135"/>
      <c r="W20" s="136"/>
    </row>
    <row r="21" spans="1:26" ht="15" customHeight="1" x14ac:dyDescent="0.15">
      <c r="A21" s="93"/>
      <c r="B21" s="94"/>
      <c r="C21" s="94"/>
      <c r="D21" s="95"/>
      <c r="E21" s="103" t="s">
        <v>113</v>
      </c>
      <c r="F21" s="104"/>
      <c r="G21" s="104"/>
      <c r="H21" s="105"/>
      <c r="I21" s="128">
        <v>122729000</v>
      </c>
      <c r="J21" s="129"/>
      <c r="K21" s="129"/>
      <c r="L21" s="129"/>
      <c r="M21" s="130"/>
      <c r="N21" s="128">
        <v>169012120</v>
      </c>
      <c r="O21" s="131"/>
      <c r="P21" s="131"/>
      <c r="Q21" s="131"/>
      <c r="R21" s="132"/>
      <c r="S21" s="134">
        <f t="shared" ref="S21" si="1">I21-N21</f>
        <v>-46283120</v>
      </c>
      <c r="T21" s="135"/>
      <c r="U21" s="135"/>
      <c r="V21" s="135"/>
      <c r="W21" s="136"/>
    </row>
    <row r="22" spans="1:26" ht="13.5" customHeight="1" x14ac:dyDescent="0.15">
      <c r="A22" s="35"/>
      <c r="B22" s="35"/>
      <c r="C22" s="35"/>
      <c r="D22" s="35"/>
      <c r="E22" s="35"/>
      <c r="F22" s="35"/>
      <c r="G22" s="35"/>
      <c r="I22" s="24"/>
      <c r="J22" s="6"/>
      <c r="K22" s="6"/>
      <c r="L22" s="6"/>
      <c r="M22" s="24"/>
      <c r="N22" s="6"/>
      <c r="O22" s="6"/>
      <c r="P22" s="6"/>
      <c r="Q22" s="6"/>
      <c r="R22" s="31"/>
      <c r="S22" s="31"/>
      <c r="T22" s="31"/>
      <c r="U22" s="31"/>
      <c r="V22" s="31"/>
      <c r="W22" s="28" t="s">
        <v>26</v>
      </c>
    </row>
    <row r="23" spans="1:26" ht="13.5" customHeight="1" x14ac:dyDescent="0.15">
      <c r="A23" s="15"/>
      <c r="B23" s="15"/>
      <c r="C23" s="15"/>
      <c r="D23" s="15"/>
      <c r="E23" s="15"/>
      <c r="F23" s="15"/>
      <c r="G23" s="15"/>
      <c r="H23" s="24"/>
      <c r="I23" s="6"/>
      <c r="J23" s="6"/>
      <c r="K23" s="6"/>
      <c r="L23" s="24"/>
      <c r="M23" s="6"/>
      <c r="N23" s="6"/>
      <c r="O23" s="6"/>
      <c r="P23" s="6"/>
      <c r="Q23" s="6"/>
      <c r="R23" s="6"/>
      <c r="S23" s="6"/>
      <c r="T23" s="6"/>
      <c r="U23" s="6"/>
      <c r="V23" s="6"/>
    </row>
    <row r="24" spans="1:26" ht="13.5" customHeight="1" x14ac:dyDescent="0.15">
      <c r="A24" s="15"/>
      <c r="B24" s="15"/>
      <c r="C24" s="15"/>
      <c r="D24" s="15"/>
      <c r="E24" s="15"/>
      <c r="F24" s="15"/>
      <c r="G24" s="15"/>
      <c r="H24" s="24"/>
      <c r="I24" s="6"/>
      <c r="J24" s="6"/>
      <c r="K24" s="6"/>
      <c r="L24" s="24"/>
      <c r="M24" s="6"/>
      <c r="N24" s="6"/>
      <c r="O24" s="6"/>
      <c r="P24" s="6"/>
      <c r="Q24" s="6"/>
      <c r="R24" s="6"/>
      <c r="S24" s="6"/>
      <c r="T24" s="6"/>
      <c r="U24" s="6"/>
      <c r="V24" s="6"/>
    </row>
    <row r="25" spans="1:26" ht="15" customHeight="1" x14ac:dyDescent="0.15">
      <c r="A25" s="34" t="s">
        <v>121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</row>
    <row r="26" spans="1:26" ht="13.5" customHeight="1" x14ac:dyDescent="0.15">
      <c r="A26" s="19"/>
      <c r="B26" s="19"/>
      <c r="C26" s="19"/>
      <c r="D26" s="19"/>
      <c r="E26" s="19"/>
      <c r="F26" s="19"/>
      <c r="G26" s="19"/>
      <c r="H26" s="25"/>
      <c r="I26" s="14"/>
      <c r="J26" s="14"/>
      <c r="K26" s="14"/>
      <c r="L26" s="24"/>
      <c r="M26" s="6"/>
      <c r="N26" s="6"/>
      <c r="O26" s="6"/>
      <c r="P26" s="14"/>
      <c r="Q26" s="14"/>
      <c r="R26" s="14"/>
      <c r="S26" s="14"/>
      <c r="T26" s="14"/>
      <c r="U26" s="14"/>
      <c r="V26" s="14"/>
      <c r="W26" s="33" t="s">
        <v>27</v>
      </c>
    </row>
    <row r="27" spans="1:26" ht="15" customHeight="1" x14ac:dyDescent="0.15">
      <c r="A27" s="48" t="s">
        <v>79</v>
      </c>
      <c r="B27" s="49"/>
      <c r="C27" s="49"/>
      <c r="D27" s="49"/>
      <c r="E27" s="49"/>
      <c r="F27" s="49"/>
      <c r="G27" s="49"/>
      <c r="H27" s="49"/>
      <c r="I27" s="49"/>
      <c r="J27" s="49"/>
      <c r="K27" s="50"/>
      <c r="L27" s="48" t="s">
        <v>80</v>
      </c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50"/>
    </row>
    <row r="28" spans="1:26" ht="15" customHeight="1" x14ac:dyDescent="0.15">
      <c r="A28" s="48" t="s">
        <v>81</v>
      </c>
      <c r="B28" s="49"/>
      <c r="C28" s="49"/>
      <c r="D28" s="49"/>
      <c r="E28" s="49"/>
      <c r="F28" s="50"/>
      <c r="G28" s="48" t="s">
        <v>28</v>
      </c>
      <c r="H28" s="49"/>
      <c r="I28" s="50"/>
      <c r="J28" s="48" t="s">
        <v>1</v>
      </c>
      <c r="K28" s="50"/>
      <c r="L28" s="48" t="s">
        <v>81</v>
      </c>
      <c r="M28" s="49"/>
      <c r="N28" s="49"/>
      <c r="O28" s="49"/>
      <c r="P28" s="49"/>
      <c r="Q28" s="50"/>
      <c r="R28" s="48" t="s">
        <v>28</v>
      </c>
      <c r="S28" s="49"/>
      <c r="T28" s="49"/>
      <c r="U28" s="50"/>
      <c r="V28" s="48" t="s">
        <v>1</v>
      </c>
      <c r="W28" s="50"/>
    </row>
    <row r="29" spans="1:26" ht="15" customHeight="1" x14ac:dyDescent="0.15">
      <c r="A29" s="60" t="s">
        <v>52</v>
      </c>
      <c r="B29" s="61"/>
      <c r="C29" s="61"/>
      <c r="D29" s="61"/>
      <c r="E29" s="61"/>
      <c r="F29" s="62"/>
      <c r="G29" s="51">
        <v>757629899</v>
      </c>
      <c r="H29" s="121"/>
      <c r="I29" s="122"/>
      <c r="J29" s="123">
        <v>13.2</v>
      </c>
      <c r="K29" s="124"/>
      <c r="L29" s="72" t="s">
        <v>66</v>
      </c>
      <c r="M29" s="73"/>
      <c r="N29" s="73"/>
      <c r="O29" s="73"/>
      <c r="P29" s="73"/>
      <c r="Q29" s="74"/>
      <c r="R29" s="51">
        <v>65347613</v>
      </c>
      <c r="S29" s="121"/>
      <c r="T29" s="121"/>
      <c r="U29" s="122"/>
      <c r="V29" s="126">
        <v>1.3</v>
      </c>
      <c r="W29" s="127"/>
      <c r="X29" s="38"/>
      <c r="Y29" s="10"/>
      <c r="Z29" s="10"/>
    </row>
    <row r="30" spans="1:26" ht="15" customHeight="1" x14ac:dyDescent="0.15">
      <c r="A30" s="60" t="s">
        <v>53</v>
      </c>
      <c r="B30" s="61"/>
      <c r="C30" s="61"/>
      <c r="D30" s="61"/>
      <c r="E30" s="61"/>
      <c r="F30" s="62"/>
      <c r="G30" s="51">
        <v>58978000</v>
      </c>
      <c r="H30" s="121"/>
      <c r="I30" s="122"/>
      <c r="J30" s="123">
        <v>1</v>
      </c>
      <c r="K30" s="124"/>
      <c r="L30" s="72" t="s">
        <v>67</v>
      </c>
      <c r="M30" s="73"/>
      <c r="N30" s="73"/>
      <c r="O30" s="73"/>
      <c r="P30" s="73"/>
      <c r="Q30" s="74"/>
      <c r="R30" s="51">
        <v>1015572025</v>
      </c>
      <c r="S30" s="121"/>
      <c r="T30" s="121"/>
      <c r="U30" s="122"/>
      <c r="V30" s="126">
        <v>19.5</v>
      </c>
      <c r="W30" s="127"/>
      <c r="X30" s="38"/>
    </row>
    <row r="31" spans="1:26" ht="15" customHeight="1" x14ac:dyDescent="0.15">
      <c r="A31" s="60" t="s">
        <v>54</v>
      </c>
      <c r="B31" s="61"/>
      <c r="C31" s="61"/>
      <c r="D31" s="61"/>
      <c r="E31" s="61"/>
      <c r="F31" s="62"/>
      <c r="G31" s="51">
        <v>1139000</v>
      </c>
      <c r="H31" s="121"/>
      <c r="I31" s="122"/>
      <c r="J31" s="123">
        <v>0</v>
      </c>
      <c r="K31" s="124"/>
      <c r="L31" s="72" t="s">
        <v>68</v>
      </c>
      <c r="M31" s="73"/>
      <c r="N31" s="73"/>
      <c r="O31" s="73"/>
      <c r="P31" s="73"/>
      <c r="Q31" s="74"/>
      <c r="R31" s="51">
        <v>1170435059</v>
      </c>
      <c r="S31" s="121"/>
      <c r="T31" s="121"/>
      <c r="U31" s="122"/>
      <c r="V31" s="126">
        <v>22.5</v>
      </c>
      <c r="W31" s="127"/>
      <c r="X31" s="38"/>
    </row>
    <row r="32" spans="1:26" ht="15" customHeight="1" x14ac:dyDescent="0.15">
      <c r="A32" s="60" t="s">
        <v>55</v>
      </c>
      <c r="B32" s="61"/>
      <c r="C32" s="61"/>
      <c r="D32" s="61"/>
      <c r="E32" s="61"/>
      <c r="F32" s="62"/>
      <c r="G32" s="51">
        <v>1935000</v>
      </c>
      <c r="H32" s="121"/>
      <c r="I32" s="122"/>
      <c r="J32" s="123">
        <v>0</v>
      </c>
      <c r="K32" s="124"/>
      <c r="L32" s="72" t="s">
        <v>69</v>
      </c>
      <c r="M32" s="73"/>
      <c r="N32" s="73"/>
      <c r="O32" s="73"/>
      <c r="P32" s="73"/>
      <c r="Q32" s="74"/>
      <c r="R32" s="51">
        <v>406253896</v>
      </c>
      <c r="S32" s="121"/>
      <c r="T32" s="121"/>
      <c r="U32" s="122"/>
      <c r="V32" s="126">
        <v>7.8</v>
      </c>
      <c r="W32" s="127"/>
      <c r="X32" s="38"/>
    </row>
    <row r="33" spans="1:27" ht="15" customHeight="1" x14ac:dyDescent="0.15">
      <c r="A33" s="75" t="s">
        <v>15</v>
      </c>
      <c r="B33" s="76"/>
      <c r="C33" s="76"/>
      <c r="D33" s="76"/>
      <c r="E33" s="76"/>
      <c r="F33" s="77"/>
      <c r="G33" s="51">
        <v>1624000</v>
      </c>
      <c r="H33" s="121"/>
      <c r="I33" s="122"/>
      <c r="J33" s="123">
        <v>0</v>
      </c>
      <c r="K33" s="124"/>
      <c r="L33" s="72" t="s">
        <v>70</v>
      </c>
      <c r="M33" s="73"/>
      <c r="N33" s="73"/>
      <c r="O33" s="73"/>
      <c r="P33" s="73"/>
      <c r="Q33" s="74"/>
      <c r="R33" s="51">
        <v>1775800</v>
      </c>
      <c r="S33" s="121"/>
      <c r="T33" s="121"/>
      <c r="U33" s="122"/>
      <c r="V33" s="126">
        <v>0</v>
      </c>
      <c r="W33" s="127"/>
      <c r="X33" s="38"/>
    </row>
    <row r="34" spans="1:27" ht="15" customHeight="1" x14ac:dyDescent="0.15">
      <c r="A34" s="60" t="s">
        <v>16</v>
      </c>
      <c r="B34" s="61"/>
      <c r="C34" s="61"/>
      <c r="D34" s="61"/>
      <c r="E34" s="61"/>
      <c r="F34" s="62"/>
      <c r="G34" s="51">
        <v>137182000</v>
      </c>
      <c r="H34" s="121"/>
      <c r="I34" s="122"/>
      <c r="J34" s="123">
        <v>2.4</v>
      </c>
      <c r="K34" s="124"/>
      <c r="L34" s="72" t="s">
        <v>71</v>
      </c>
      <c r="M34" s="73"/>
      <c r="N34" s="73"/>
      <c r="O34" s="73"/>
      <c r="P34" s="73"/>
      <c r="Q34" s="74"/>
      <c r="R34" s="51">
        <v>194321916</v>
      </c>
      <c r="S34" s="121"/>
      <c r="T34" s="121"/>
      <c r="U34" s="122"/>
      <c r="V34" s="126">
        <v>3.7</v>
      </c>
      <c r="W34" s="127"/>
      <c r="X34" s="38"/>
    </row>
    <row r="35" spans="1:27" ht="15" customHeight="1" x14ac:dyDescent="0.15">
      <c r="A35" s="60" t="s">
        <v>17</v>
      </c>
      <c r="B35" s="61"/>
      <c r="C35" s="61"/>
      <c r="D35" s="61"/>
      <c r="E35" s="61"/>
      <c r="F35" s="62"/>
      <c r="G35" s="51">
        <v>6041560</v>
      </c>
      <c r="H35" s="121"/>
      <c r="I35" s="122"/>
      <c r="J35" s="123">
        <v>0.1</v>
      </c>
      <c r="K35" s="124"/>
      <c r="L35" s="72" t="s">
        <v>72</v>
      </c>
      <c r="M35" s="73"/>
      <c r="N35" s="73"/>
      <c r="O35" s="73"/>
      <c r="P35" s="73"/>
      <c r="Q35" s="74"/>
      <c r="R35" s="51">
        <v>531783119</v>
      </c>
      <c r="S35" s="121"/>
      <c r="T35" s="121"/>
      <c r="U35" s="122"/>
      <c r="V35" s="126">
        <v>10.199999999999999</v>
      </c>
      <c r="W35" s="127"/>
      <c r="X35" s="38"/>
      <c r="Z35" s="12"/>
    </row>
    <row r="36" spans="1:27" ht="15" customHeight="1" x14ac:dyDescent="0.15">
      <c r="A36" s="60" t="s">
        <v>18</v>
      </c>
      <c r="B36" s="61"/>
      <c r="C36" s="61"/>
      <c r="D36" s="61"/>
      <c r="E36" s="61"/>
      <c r="F36" s="62"/>
      <c r="G36" s="51">
        <v>13945000</v>
      </c>
      <c r="H36" s="121"/>
      <c r="I36" s="122"/>
      <c r="J36" s="123">
        <v>0.3</v>
      </c>
      <c r="K36" s="124"/>
      <c r="L36" s="72" t="s">
        <v>73</v>
      </c>
      <c r="M36" s="73"/>
      <c r="N36" s="73"/>
      <c r="O36" s="73"/>
      <c r="P36" s="73"/>
      <c r="Q36" s="74"/>
      <c r="R36" s="51">
        <v>555290933</v>
      </c>
      <c r="S36" s="121"/>
      <c r="T36" s="121"/>
      <c r="U36" s="122"/>
      <c r="V36" s="126">
        <v>10.7</v>
      </c>
      <c r="W36" s="127"/>
      <c r="X36" s="38"/>
      <c r="Y36" s="12"/>
    </row>
    <row r="37" spans="1:27" ht="15" customHeight="1" x14ac:dyDescent="0.15">
      <c r="A37" s="60" t="s">
        <v>56</v>
      </c>
      <c r="B37" s="61"/>
      <c r="C37" s="61"/>
      <c r="D37" s="61"/>
      <c r="E37" s="61"/>
      <c r="F37" s="62"/>
      <c r="G37" s="51">
        <v>3220000</v>
      </c>
      <c r="H37" s="121"/>
      <c r="I37" s="122"/>
      <c r="J37" s="123">
        <v>0.1</v>
      </c>
      <c r="K37" s="124"/>
      <c r="L37" s="72" t="s">
        <v>74</v>
      </c>
      <c r="M37" s="73"/>
      <c r="N37" s="73"/>
      <c r="O37" s="73"/>
      <c r="P37" s="73"/>
      <c r="Q37" s="74"/>
      <c r="R37" s="51">
        <v>224205758</v>
      </c>
      <c r="S37" s="121"/>
      <c r="T37" s="121"/>
      <c r="U37" s="122"/>
      <c r="V37" s="126">
        <v>4.3</v>
      </c>
      <c r="W37" s="127"/>
      <c r="X37" s="38"/>
    </row>
    <row r="38" spans="1:27" ht="15" customHeight="1" x14ac:dyDescent="0.15">
      <c r="A38" s="60" t="s">
        <v>57</v>
      </c>
      <c r="B38" s="61"/>
      <c r="C38" s="61"/>
      <c r="D38" s="61"/>
      <c r="E38" s="61"/>
      <c r="F38" s="62"/>
      <c r="G38" s="51">
        <v>2641538000</v>
      </c>
      <c r="H38" s="121"/>
      <c r="I38" s="122"/>
      <c r="J38" s="123">
        <v>45.9</v>
      </c>
      <c r="K38" s="124"/>
      <c r="L38" s="72" t="s">
        <v>75</v>
      </c>
      <c r="M38" s="73"/>
      <c r="N38" s="73"/>
      <c r="O38" s="73"/>
      <c r="P38" s="73"/>
      <c r="Q38" s="74"/>
      <c r="R38" s="51">
        <v>496578741</v>
      </c>
      <c r="S38" s="121"/>
      <c r="T38" s="121"/>
      <c r="U38" s="122"/>
      <c r="V38" s="126">
        <v>9.6</v>
      </c>
      <c r="W38" s="127"/>
      <c r="X38" s="38"/>
    </row>
    <row r="39" spans="1:27" ht="15" customHeight="1" x14ac:dyDescent="0.15">
      <c r="A39" s="75" t="s">
        <v>19</v>
      </c>
      <c r="B39" s="76"/>
      <c r="C39" s="76"/>
      <c r="D39" s="76"/>
      <c r="E39" s="76"/>
      <c r="F39" s="77"/>
      <c r="G39" s="51">
        <v>1127000</v>
      </c>
      <c r="H39" s="121"/>
      <c r="I39" s="122"/>
      <c r="J39" s="123">
        <v>0</v>
      </c>
      <c r="K39" s="124"/>
      <c r="L39" s="72" t="s">
        <v>76</v>
      </c>
      <c r="M39" s="73"/>
      <c r="N39" s="73"/>
      <c r="O39" s="73"/>
      <c r="P39" s="73"/>
      <c r="Q39" s="74"/>
      <c r="R39" s="51">
        <v>78214400</v>
      </c>
      <c r="S39" s="121"/>
      <c r="T39" s="121"/>
      <c r="U39" s="122"/>
      <c r="V39" s="126">
        <v>1.5</v>
      </c>
      <c r="W39" s="127"/>
      <c r="X39" s="38"/>
      <c r="Y39" s="11"/>
      <c r="Z39" s="11"/>
      <c r="AA39" s="11"/>
    </row>
    <row r="40" spans="1:27" ht="15" customHeight="1" x14ac:dyDescent="0.15">
      <c r="A40" s="60" t="s">
        <v>20</v>
      </c>
      <c r="B40" s="61"/>
      <c r="C40" s="61"/>
      <c r="D40" s="61"/>
      <c r="E40" s="61"/>
      <c r="F40" s="62"/>
      <c r="G40" s="51">
        <v>46516099</v>
      </c>
      <c r="H40" s="121"/>
      <c r="I40" s="122"/>
      <c r="J40" s="123">
        <v>0.8</v>
      </c>
      <c r="K40" s="124"/>
      <c r="L40" s="72" t="s">
        <v>77</v>
      </c>
      <c r="M40" s="73"/>
      <c r="N40" s="73"/>
      <c r="O40" s="73"/>
      <c r="P40" s="73"/>
      <c r="Q40" s="74"/>
      <c r="R40" s="51">
        <v>461272673</v>
      </c>
      <c r="S40" s="121"/>
      <c r="T40" s="121"/>
      <c r="U40" s="122"/>
      <c r="V40" s="126">
        <v>8.9</v>
      </c>
      <c r="W40" s="127"/>
      <c r="X40" s="38"/>
      <c r="Y40" s="11"/>
      <c r="Z40" s="11"/>
      <c r="AA40" s="11"/>
    </row>
    <row r="41" spans="1:27" ht="15" customHeight="1" x14ac:dyDescent="0.15">
      <c r="A41" s="60" t="s">
        <v>21</v>
      </c>
      <c r="B41" s="61"/>
      <c r="C41" s="61"/>
      <c r="D41" s="61"/>
      <c r="E41" s="61"/>
      <c r="F41" s="62"/>
      <c r="G41" s="51">
        <v>117306062</v>
      </c>
      <c r="H41" s="121"/>
      <c r="I41" s="122"/>
      <c r="J41" s="123">
        <v>2</v>
      </c>
      <c r="K41" s="124"/>
      <c r="L41" s="72"/>
      <c r="M41" s="73"/>
      <c r="N41" s="73"/>
      <c r="O41" s="73"/>
      <c r="P41" s="73"/>
      <c r="Q41" s="74"/>
      <c r="R41" s="125"/>
      <c r="S41" s="121"/>
      <c r="T41" s="121"/>
      <c r="U41" s="122"/>
      <c r="V41" s="126"/>
      <c r="W41" s="127"/>
      <c r="X41" s="5"/>
      <c r="Y41" s="5"/>
      <c r="Z41" s="5"/>
      <c r="AA41" s="11"/>
    </row>
    <row r="42" spans="1:27" ht="15" customHeight="1" x14ac:dyDescent="0.15">
      <c r="A42" s="60" t="s">
        <v>58</v>
      </c>
      <c r="B42" s="61"/>
      <c r="C42" s="61"/>
      <c r="D42" s="61"/>
      <c r="E42" s="61"/>
      <c r="F42" s="62"/>
      <c r="G42" s="51">
        <v>358646403</v>
      </c>
      <c r="H42" s="121"/>
      <c r="I42" s="122"/>
      <c r="J42" s="123">
        <v>6.2</v>
      </c>
      <c r="K42" s="124"/>
      <c r="L42" s="72"/>
      <c r="M42" s="73"/>
      <c r="N42" s="73"/>
      <c r="O42" s="73"/>
      <c r="P42" s="73"/>
      <c r="Q42" s="74"/>
      <c r="R42" s="51"/>
      <c r="S42" s="121"/>
      <c r="T42" s="121"/>
      <c r="U42" s="122"/>
      <c r="V42" s="126"/>
      <c r="W42" s="127"/>
      <c r="X42" s="5"/>
      <c r="Y42" s="5"/>
      <c r="Z42" s="5"/>
      <c r="AA42" s="11"/>
    </row>
    <row r="43" spans="1:27" ht="15" customHeight="1" x14ac:dyDescent="0.15">
      <c r="A43" s="60" t="s">
        <v>59</v>
      </c>
      <c r="B43" s="61"/>
      <c r="C43" s="61"/>
      <c r="D43" s="61"/>
      <c r="E43" s="61"/>
      <c r="F43" s="62"/>
      <c r="G43" s="51">
        <v>256021928</v>
      </c>
      <c r="H43" s="121"/>
      <c r="I43" s="122"/>
      <c r="J43" s="123">
        <v>4.5</v>
      </c>
      <c r="K43" s="124"/>
      <c r="L43" s="72"/>
      <c r="M43" s="73"/>
      <c r="N43" s="73"/>
      <c r="O43" s="73"/>
      <c r="P43" s="73"/>
      <c r="Q43" s="74"/>
      <c r="R43" s="125"/>
      <c r="S43" s="121"/>
      <c r="T43" s="121"/>
      <c r="U43" s="122"/>
      <c r="V43" s="126"/>
      <c r="W43" s="127"/>
      <c r="X43" s="11"/>
      <c r="Y43" s="11"/>
      <c r="Z43" s="11"/>
      <c r="AA43" s="11"/>
    </row>
    <row r="44" spans="1:27" ht="15" customHeight="1" x14ac:dyDescent="0.15">
      <c r="A44" s="60" t="s">
        <v>60</v>
      </c>
      <c r="B44" s="61"/>
      <c r="C44" s="61"/>
      <c r="D44" s="61"/>
      <c r="E44" s="61"/>
      <c r="F44" s="62"/>
      <c r="G44" s="51">
        <v>75569934</v>
      </c>
      <c r="H44" s="121"/>
      <c r="I44" s="122"/>
      <c r="J44" s="123">
        <v>1.3</v>
      </c>
      <c r="K44" s="124"/>
      <c r="L44" s="72"/>
      <c r="M44" s="73"/>
      <c r="N44" s="73"/>
      <c r="O44" s="73"/>
      <c r="P44" s="73"/>
      <c r="Q44" s="74"/>
      <c r="R44" s="125"/>
      <c r="S44" s="121"/>
      <c r="T44" s="121"/>
      <c r="U44" s="122"/>
      <c r="V44" s="126"/>
      <c r="W44" s="127"/>
      <c r="X44" s="11"/>
      <c r="Y44" s="11"/>
      <c r="Z44" s="11"/>
      <c r="AA44" s="11"/>
    </row>
    <row r="45" spans="1:27" ht="15" customHeight="1" x14ac:dyDescent="0.15">
      <c r="A45" s="60" t="s">
        <v>118</v>
      </c>
      <c r="B45" s="61"/>
      <c r="C45" s="61"/>
      <c r="D45" s="61"/>
      <c r="E45" s="61"/>
      <c r="F45" s="62"/>
      <c r="G45" s="51">
        <v>131632000</v>
      </c>
      <c r="H45" s="121"/>
      <c r="I45" s="122"/>
      <c r="J45" s="123">
        <v>2.2999999999999998</v>
      </c>
      <c r="K45" s="124"/>
      <c r="L45" s="72"/>
      <c r="M45" s="73"/>
      <c r="N45" s="73"/>
      <c r="O45" s="73"/>
      <c r="P45" s="73"/>
      <c r="Q45" s="74"/>
      <c r="R45" s="125"/>
      <c r="S45" s="121"/>
      <c r="T45" s="121"/>
      <c r="U45" s="122"/>
      <c r="V45" s="126"/>
      <c r="W45" s="127"/>
      <c r="X45" s="11"/>
      <c r="Y45" s="11"/>
      <c r="Z45" s="11"/>
      <c r="AA45" s="11"/>
    </row>
    <row r="46" spans="1:27" ht="15" customHeight="1" x14ac:dyDescent="0.15">
      <c r="A46" s="60" t="s">
        <v>61</v>
      </c>
      <c r="B46" s="61"/>
      <c r="C46" s="61"/>
      <c r="D46" s="61"/>
      <c r="E46" s="61"/>
      <c r="F46" s="62"/>
      <c r="G46" s="51">
        <v>64890000</v>
      </c>
      <c r="H46" s="121"/>
      <c r="I46" s="122"/>
      <c r="J46" s="123">
        <v>1.1000000000000001</v>
      </c>
      <c r="K46" s="124"/>
      <c r="L46" s="72"/>
      <c r="M46" s="73"/>
      <c r="N46" s="73"/>
      <c r="O46" s="73"/>
      <c r="P46" s="73"/>
      <c r="Q46" s="74"/>
      <c r="R46" s="125"/>
      <c r="S46" s="121"/>
      <c r="T46" s="121"/>
      <c r="U46" s="122"/>
      <c r="V46" s="126"/>
      <c r="W46" s="127"/>
      <c r="X46" s="11"/>
      <c r="Y46" s="11"/>
      <c r="Z46" s="11"/>
      <c r="AA46" s="11"/>
    </row>
    <row r="47" spans="1:27" ht="15" customHeight="1" x14ac:dyDescent="0.15">
      <c r="A47" s="60" t="s">
        <v>62</v>
      </c>
      <c r="B47" s="61"/>
      <c r="C47" s="61"/>
      <c r="D47" s="61"/>
      <c r="E47" s="61"/>
      <c r="F47" s="62"/>
      <c r="G47" s="51">
        <v>559152762</v>
      </c>
      <c r="H47" s="121"/>
      <c r="I47" s="122"/>
      <c r="J47" s="123">
        <v>9.6999999999999993</v>
      </c>
      <c r="K47" s="124"/>
      <c r="L47" s="72"/>
      <c r="M47" s="73"/>
      <c r="N47" s="73"/>
      <c r="O47" s="73"/>
      <c r="P47" s="73"/>
      <c r="Q47" s="74"/>
      <c r="R47" s="125"/>
      <c r="S47" s="121"/>
      <c r="T47" s="121"/>
      <c r="U47" s="122"/>
      <c r="V47" s="126"/>
      <c r="W47" s="127"/>
    </row>
    <row r="48" spans="1:27" ht="15" customHeight="1" x14ac:dyDescent="0.15">
      <c r="A48" s="60" t="s">
        <v>63</v>
      </c>
      <c r="B48" s="61"/>
      <c r="C48" s="61"/>
      <c r="D48" s="61"/>
      <c r="E48" s="61"/>
      <c r="F48" s="62"/>
      <c r="G48" s="51">
        <v>112696366</v>
      </c>
      <c r="H48" s="121"/>
      <c r="I48" s="122"/>
      <c r="J48" s="123">
        <v>2</v>
      </c>
      <c r="K48" s="124"/>
      <c r="L48" s="72"/>
      <c r="M48" s="73"/>
      <c r="N48" s="73"/>
      <c r="O48" s="73"/>
      <c r="P48" s="73"/>
      <c r="Q48" s="74"/>
      <c r="R48" s="125"/>
      <c r="S48" s="121"/>
      <c r="T48" s="121"/>
      <c r="U48" s="122"/>
      <c r="V48" s="126"/>
      <c r="W48" s="127"/>
    </row>
    <row r="49" spans="1:23" ht="15" customHeight="1" x14ac:dyDescent="0.15">
      <c r="A49" s="60" t="s">
        <v>64</v>
      </c>
      <c r="B49" s="61"/>
      <c r="C49" s="61"/>
      <c r="D49" s="61"/>
      <c r="E49" s="61"/>
      <c r="F49" s="62"/>
      <c r="G49" s="51">
        <v>408200000</v>
      </c>
      <c r="H49" s="121"/>
      <c r="I49" s="122"/>
      <c r="J49" s="123">
        <v>7.1</v>
      </c>
      <c r="K49" s="124"/>
      <c r="L49" s="72"/>
      <c r="M49" s="73"/>
      <c r="N49" s="73"/>
      <c r="O49" s="73"/>
      <c r="P49" s="73"/>
      <c r="Q49" s="74"/>
      <c r="R49" s="125"/>
      <c r="S49" s="121"/>
      <c r="T49" s="121"/>
      <c r="U49" s="122"/>
      <c r="V49" s="126"/>
      <c r="W49" s="127"/>
    </row>
    <row r="50" spans="1:23" ht="15" customHeight="1" x14ac:dyDescent="0.15">
      <c r="A50" s="69" t="s">
        <v>65</v>
      </c>
      <c r="B50" s="70"/>
      <c r="C50" s="70"/>
      <c r="D50" s="70"/>
      <c r="E50" s="70"/>
      <c r="F50" s="71"/>
      <c r="G50" s="51">
        <f>SUM(G29:I49)</f>
        <v>5754991013</v>
      </c>
      <c r="H50" s="121"/>
      <c r="I50" s="122"/>
      <c r="J50" s="126">
        <v>100</v>
      </c>
      <c r="K50" s="127"/>
      <c r="L50" s="72" t="s">
        <v>78</v>
      </c>
      <c r="M50" s="73"/>
      <c r="N50" s="73"/>
      <c r="O50" s="73"/>
      <c r="P50" s="73"/>
      <c r="Q50" s="74"/>
      <c r="R50" s="51">
        <f>SUM(R29:U49)</f>
        <v>5201051933</v>
      </c>
      <c r="S50" s="121"/>
      <c r="T50" s="121"/>
      <c r="U50" s="122"/>
      <c r="V50" s="126">
        <v>100</v>
      </c>
      <c r="W50" s="127"/>
    </row>
    <row r="51" spans="1:23" ht="13.5" customHeight="1" x14ac:dyDescent="0.15">
      <c r="A51" s="2"/>
      <c r="B51" s="2"/>
      <c r="C51" s="2"/>
      <c r="D51" s="2"/>
      <c r="E51" s="2"/>
      <c r="F51" s="2"/>
      <c r="G51" s="2"/>
      <c r="H51" s="2"/>
      <c r="I51" s="2"/>
      <c r="J51" s="2"/>
      <c r="K51" s="3"/>
      <c r="L51" s="3"/>
      <c r="M51" s="3"/>
      <c r="N51" s="3"/>
      <c r="O51" s="3"/>
      <c r="P51" s="3"/>
      <c r="Q51" s="3"/>
      <c r="R51" s="17"/>
      <c r="S51" s="17"/>
      <c r="T51" s="17"/>
      <c r="U51" s="17"/>
      <c r="V51" s="17"/>
      <c r="W51" s="28" t="s">
        <v>26</v>
      </c>
    </row>
    <row r="52" spans="1:23" x14ac:dyDescent="0.15">
      <c r="A52" s="5"/>
      <c r="B52" s="5"/>
      <c r="C52" s="5"/>
      <c r="D52" s="5"/>
      <c r="E52" s="5"/>
      <c r="F52" s="5"/>
      <c r="G52" s="5"/>
      <c r="H52" s="5"/>
      <c r="I52" s="5"/>
      <c r="J52" s="5"/>
      <c r="K52" s="18"/>
      <c r="L52" s="18"/>
      <c r="M52" s="18"/>
      <c r="N52" s="18"/>
      <c r="O52" s="18"/>
      <c r="P52" s="18"/>
      <c r="Q52" s="18"/>
      <c r="R52" s="4"/>
      <c r="S52" s="4"/>
      <c r="T52" s="11"/>
      <c r="U52" s="11"/>
      <c r="V52" s="11"/>
      <c r="W52" s="11"/>
    </row>
    <row r="53" spans="1:23" x14ac:dyDescent="0.15">
      <c r="A53" s="5"/>
      <c r="B53" s="5"/>
      <c r="C53" s="5"/>
      <c r="D53" s="5"/>
      <c r="E53" s="5"/>
      <c r="F53" s="5"/>
      <c r="G53" s="5"/>
      <c r="H53" s="5"/>
      <c r="I53" s="5"/>
      <c r="J53" s="5"/>
      <c r="K53" s="18"/>
      <c r="L53" s="18"/>
      <c r="M53" s="18"/>
      <c r="N53" s="18"/>
      <c r="O53" s="18"/>
      <c r="P53" s="18"/>
      <c r="Q53" s="18"/>
      <c r="R53" s="4"/>
      <c r="S53" s="4"/>
      <c r="T53" s="11"/>
      <c r="U53" s="11"/>
      <c r="V53" s="11"/>
      <c r="W53" s="11"/>
    </row>
    <row r="54" spans="1:23" x14ac:dyDescent="0.15">
      <c r="A54" s="5"/>
      <c r="B54" s="5"/>
      <c r="C54" s="5"/>
      <c r="D54" s="5"/>
      <c r="E54" s="5"/>
      <c r="F54" s="5"/>
      <c r="G54" s="5"/>
      <c r="H54" s="5"/>
      <c r="I54" s="5"/>
      <c r="J54" s="5"/>
      <c r="K54" s="18"/>
      <c r="L54" s="18"/>
      <c r="M54" s="18"/>
      <c r="N54" s="18"/>
      <c r="O54" s="18"/>
      <c r="P54" s="18"/>
      <c r="Q54" s="18"/>
      <c r="R54" s="4"/>
      <c r="S54" s="4"/>
      <c r="T54" s="11"/>
      <c r="U54" s="11"/>
      <c r="V54" s="11"/>
      <c r="W54" s="11"/>
    </row>
    <row r="55" spans="1:23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</row>
  </sheetData>
  <mergeCells count="194">
    <mergeCell ref="A4:H4"/>
    <mergeCell ref="A5:H5"/>
    <mergeCell ref="A6:H6"/>
    <mergeCell ref="B8:H8"/>
    <mergeCell ref="B9:H9"/>
    <mergeCell ref="B10:H10"/>
    <mergeCell ref="I6:M6"/>
    <mergeCell ref="N6:R6"/>
    <mergeCell ref="S6:W6"/>
    <mergeCell ref="I7:M7"/>
    <mergeCell ref="N7:R7"/>
    <mergeCell ref="S7:W7"/>
    <mergeCell ref="B7:H7"/>
    <mergeCell ref="I9:M9"/>
    <mergeCell ref="N9:R9"/>
    <mergeCell ref="S9:W9"/>
    <mergeCell ref="I8:M8"/>
    <mergeCell ref="N8:R8"/>
    <mergeCell ref="S8:W8"/>
    <mergeCell ref="I11:M11"/>
    <mergeCell ref="N11:R11"/>
    <mergeCell ref="S11:W11"/>
    <mergeCell ref="I4:M4"/>
    <mergeCell ref="N4:R4"/>
    <mergeCell ref="S4:W4"/>
    <mergeCell ref="I5:M5"/>
    <mergeCell ref="N5:R5"/>
    <mergeCell ref="S5:W5"/>
    <mergeCell ref="B11:H11"/>
    <mergeCell ref="B12:H12"/>
    <mergeCell ref="A13:H13"/>
    <mergeCell ref="A29:F29"/>
    <mergeCell ref="G29:I29"/>
    <mergeCell ref="J29:K29"/>
    <mergeCell ref="L29:Q29"/>
    <mergeCell ref="R29:U29"/>
    <mergeCell ref="V29:W29"/>
    <mergeCell ref="A27:K27"/>
    <mergeCell ref="L27:W27"/>
    <mergeCell ref="A28:F28"/>
    <mergeCell ref="G28:I28"/>
    <mergeCell ref="J28:K28"/>
    <mergeCell ref="L28:Q28"/>
    <mergeCell ref="R28:U28"/>
    <mergeCell ref="V28:W28"/>
    <mergeCell ref="I21:M21"/>
    <mergeCell ref="N21:R21"/>
    <mergeCell ref="S21:W21"/>
    <mergeCell ref="A7:A12"/>
    <mergeCell ref="I10:M10"/>
    <mergeCell ref="N10:R10"/>
    <mergeCell ref="S10:W10"/>
    <mergeCell ref="I12:M12"/>
    <mergeCell ref="N12:R12"/>
    <mergeCell ref="S12:W12"/>
    <mergeCell ref="I13:M13"/>
    <mergeCell ref="N13:R13"/>
    <mergeCell ref="S13:W13"/>
    <mergeCell ref="E20:H20"/>
    <mergeCell ref="E21:H21"/>
    <mergeCell ref="A20:D21"/>
    <mergeCell ref="A19:H19"/>
    <mergeCell ref="I19:M19"/>
    <mergeCell ref="N19:R19"/>
    <mergeCell ref="S19:W19"/>
    <mergeCell ref="I20:M20"/>
    <mergeCell ref="N20:R20"/>
    <mergeCell ref="S20:W20"/>
    <mergeCell ref="A31:F31"/>
    <mergeCell ref="G31:I31"/>
    <mergeCell ref="J31:K31"/>
    <mergeCell ref="L31:Q31"/>
    <mergeCell ref="R31:U31"/>
    <mergeCell ref="V31:W31"/>
    <mergeCell ref="A30:F30"/>
    <mergeCell ref="G30:I30"/>
    <mergeCell ref="J30:K30"/>
    <mergeCell ref="L30:Q30"/>
    <mergeCell ref="R30:U30"/>
    <mergeCell ref="V30:W30"/>
    <mergeCell ref="A33:F33"/>
    <mergeCell ref="G33:I33"/>
    <mergeCell ref="J33:K33"/>
    <mergeCell ref="L33:Q33"/>
    <mergeCell ref="R33:U33"/>
    <mergeCell ref="V33:W33"/>
    <mergeCell ref="A32:F32"/>
    <mergeCell ref="G32:I32"/>
    <mergeCell ref="J32:K32"/>
    <mergeCell ref="L32:Q32"/>
    <mergeCell ref="R32:U32"/>
    <mergeCell ref="V32:W32"/>
    <mergeCell ref="A35:F35"/>
    <mergeCell ref="G35:I35"/>
    <mergeCell ref="J35:K35"/>
    <mergeCell ref="L35:Q35"/>
    <mergeCell ref="R35:U35"/>
    <mergeCell ref="V35:W35"/>
    <mergeCell ref="A34:F34"/>
    <mergeCell ref="G34:I34"/>
    <mergeCell ref="J34:K34"/>
    <mergeCell ref="L34:Q34"/>
    <mergeCell ref="R34:U34"/>
    <mergeCell ref="V34:W34"/>
    <mergeCell ref="A37:F37"/>
    <mergeCell ref="G37:I37"/>
    <mergeCell ref="J37:K37"/>
    <mergeCell ref="L37:Q37"/>
    <mergeCell ref="R37:U37"/>
    <mergeCell ref="V37:W37"/>
    <mergeCell ref="A36:F36"/>
    <mergeCell ref="G36:I36"/>
    <mergeCell ref="J36:K36"/>
    <mergeCell ref="L36:Q36"/>
    <mergeCell ref="R36:U36"/>
    <mergeCell ref="V36:W36"/>
    <mergeCell ref="A39:F39"/>
    <mergeCell ref="G39:I39"/>
    <mergeCell ref="J39:K39"/>
    <mergeCell ref="L39:Q39"/>
    <mergeCell ref="R39:U39"/>
    <mergeCell ref="V39:W39"/>
    <mergeCell ref="A38:F38"/>
    <mergeCell ref="G38:I38"/>
    <mergeCell ref="J38:K38"/>
    <mergeCell ref="L38:Q38"/>
    <mergeCell ref="R38:U38"/>
    <mergeCell ref="V38:W38"/>
    <mergeCell ref="A41:F41"/>
    <mergeCell ref="G41:I41"/>
    <mergeCell ref="J41:K41"/>
    <mergeCell ref="L41:Q41"/>
    <mergeCell ref="R41:U41"/>
    <mergeCell ref="V41:W41"/>
    <mergeCell ref="A40:F40"/>
    <mergeCell ref="G40:I40"/>
    <mergeCell ref="J40:K40"/>
    <mergeCell ref="L40:Q40"/>
    <mergeCell ref="R40:U40"/>
    <mergeCell ref="V40:W40"/>
    <mergeCell ref="A43:F43"/>
    <mergeCell ref="G43:I43"/>
    <mergeCell ref="J43:K43"/>
    <mergeCell ref="L43:Q43"/>
    <mergeCell ref="R43:U43"/>
    <mergeCell ref="V43:W43"/>
    <mergeCell ref="A42:F42"/>
    <mergeCell ref="G42:I42"/>
    <mergeCell ref="J42:K42"/>
    <mergeCell ref="L42:Q42"/>
    <mergeCell ref="R42:U42"/>
    <mergeCell ref="V42:W42"/>
    <mergeCell ref="A45:F45"/>
    <mergeCell ref="G45:I45"/>
    <mergeCell ref="J45:K45"/>
    <mergeCell ref="L45:Q45"/>
    <mergeCell ref="R45:U45"/>
    <mergeCell ref="V45:W45"/>
    <mergeCell ref="A44:F44"/>
    <mergeCell ref="G44:I44"/>
    <mergeCell ref="J44:K44"/>
    <mergeCell ref="L44:Q44"/>
    <mergeCell ref="R44:U44"/>
    <mergeCell ref="V44:W44"/>
    <mergeCell ref="A47:F47"/>
    <mergeCell ref="G47:I47"/>
    <mergeCell ref="J47:K47"/>
    <mergeCell ref="L47:Q47"/>
    <mergeCell ref="R47:U47"/>
    <mergeCell ref="V47:W47"/>
    <mergeCell ref="A46:F46"/>
    <mergeCell ref="G46:I46"/>
    <mergeCell ref="J46:K46"/>
    <mergeCell ref="L46:Q46"/>
    <mergeCell ref="R46:U46"/>
    <mergeCell ref="V46:W46"/>
    <mergeCell ref="A48:F48"/>
    <mergeCell ref="G48:I48"/>
    <mergeCell ref="J48:K48"/>
    <mergeCell ref="L48:Q48"/>
    <mergeCell ref="R48:U48"/>
    <mergeCell ref="V48:W48"/>
    <mergeCell ref="V50:W50"/>
    <mergeCell ref="A50:F50"/>
    <mergeCell ref="G50:I50"/>
    <mergeCell ref="J50:K50"/>
    <mergeCell ref="L50:Q50"/>
    <mergeCell ref="R50:U50"/>
    <mergeCell ref="A49:F49"/>
    <mergeCell ref="G49:I49"/>
    <mergeCell ref="J49:K49"/>
    <mergeCell ref="L49:Q49"/>
    <mergeCell ref="R49:U49"/>
    <mergeCell ref="V49:W49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&amp;C&amp;12&amp;A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B43"/>
  <sheetViews>
    <sheetView view="pageBreakPreview" zoomScaleNormal="100" zoomScaleSheetLayoutView="100" workbookViewId="0"/>
  </sheetViews>
  <sheetFormatPr defaultColWidth="2.875" defaultRowHeight="13.5" x14ac:dyDescent="0.15"/>
  <cols>
    <col min="1" max="26" width="3.625" customWidth="1"/>
  </cols>
  <sheetData>
    <row r="1" spans="1:24" ht="13.5" customHeight="1" x14ac:dyDescent="0.15"/>
    <row r="2" spans="1:24" ht="15" customHeight="1" x14ac:dyDescent="0.15">
      <c r="A2" s="16" t="s">
        <v>29</v>
      </c>
    </row>
    <row r="3" spans="1:24" ht="13.5" customHeight="1" x14ac:dyDescent="0.15">
      <c r="A3" s="9"/>
      <c r="B3" s="2"/>
      <c r="C3" s="2"/>
      <c r="D3" s="3"/>
      <c r="R3" s="14"/>
      <c r="S3" s="14"/>
      <c r="T3" s="14"/>
      <c r="U3" s="14"/>
      <c r="X3" s="33" t="s">
        <v>30</v>
      </c>
    </row>
    <row r="4" spans="1:24" ht="17.100000000000001" customHeight="1" x14ac:dyDescent="0.15">
      <c r="A4" s="109" t="s">
        <v>82</v>
      </c>
      <c r="B4" s="110"/>
      <c r="C4" s="110"/>
      <c r="D4" s="110"/>
      <c r="E4" s="110"/>
      <c r="F4" s="110"/>
      <c r="G4" s="110"/>
      <c r="H4" s="110"/>
      <c r="I4" s="111"/>
      <c r="J4" s="48" t="s">
        <v>31</v>
      </c>
      <c r="K4" s="49"/>
      <c r="L4" s="49"/>
      <c r="M4" s="49"/>
      <c r="N4" s="50"/>
      <c r="O4" s="48" t="s">
        <v>98</v>
      </c>
      <c r="P4" s="49"/>
      <c r="Q4" s="49"/>
      <c r="R4" s="49"/>
      <c r="S4" s="50"/>
      <c r="T4" s="48" t="s">
        <v>122</v>
      </c>
      <c r="U4" s="49"/>
      <c r="V4" s="49"/>
      <c r="W4" s="49"/>
      <c r="X4" s="50"/>
    </row>
    <row r="5" spans="1:24" ht="17.100000000000001" customHeight="1" x14ac:dyDescent="0.15">
      <c r="A5" s="103" t="s">
        <v>83</v>
      </c>
      <c r="B5" s="104"/>
      <c r="C5" s="104"/>
      <c r="D5" s="104"/>
      <c r="E5" s="104"/>
      <c r="F5" s="104"/>
      <c r="G5" s="104"/>
      <c r="H5" s="104"/>
      <c r="I5" s="105"/>
      <c r="J5" s="115">
        <v>326153</v>
      </c>
      <c r="K5" s="116"/>
      <c r="L5" s="116"/>
      <c r="M5" s="116"/>
      <c r="N5" s="117"/>
      <c r="O5" s="115">
        <v>284075</v>
      </c>
      <c r="P5" s="116"/>
      <c r="Q5" s="116"/>
      <c r="R5" s="116"/>
      <c r="S5" s="117"/>
      <c r="T5" s="115">
        <v>280438</v>
      </c>
      <c r="U5" s="116"/>
      <c r="V5" s="116"/>
      <c r="W5" s="116"/>
      <c r="X5" s="117"/>
    </row>
    <row r="6" spans="1:24" ht="17.100000000000001" customHeight="1" x14ac:dyDescent="0.15">
      <c r="A6" s="60" t="s">
        <v>84</v>
      </c>
      <c r="B6" s="61"/>
      <c r="C6" s="61"/>
      <c r="D6" s="61"/>
      <c r="E6" s="61"/>
      <c r="F6" s="61"/>
      <c r="G6" s="61"/>
      <c r="H6" s="61"/>
      <c r="I6" s="62"/>
      <c r="J6" s="115">
        <v>68686</v>
      </c>
      <c r="K6" s="116"/>
      <c r="L6" s="116"/>
      <c r="M6" s="116"/>
      <c r="N6" s="117"/>
      <c r="O6" s="153" t="s">
        <v>109</v>
      </c>
      <c r="P6" s="154"/>
      <c r="Q6" s="154"/>
      <c r="R6" s="154"/>
      <c r="S6" s="154"/>
      <c r="T6" s="154"/>
      <c r="U6" s="154"/>
      <c r="V6" s="154"/>
      <c r="W6" s="154"/>
      <c r="X6" s="155"/>
    </row>
    <row r="7" spans="1:24" ht="17.100000000000001" customHeight="1" x14ac:dyDescent="0.15">
      <c r="A7" s="60" t="s">
        <v>85</v>
      </c>
      <c r="B7" s="61"/>
      <c r="C7" s="61"/>
      <c r="D7" s="61"/>
      <c r="E7" s="61"/>
      <c r="F7" s="61"/>
      <c r="G7" s="61"/>
      <c r="H7" s="61"/>
      <c r="I7" s="62"/>
      <c r="J7" s="115">
        <v>157027</v>
      </c>
      <c r="K7" s="116"/>
      <c r="L7" s="116"/>
      <c r="M7" s="116"/>
      <c r="N7" s="117"/>
      <c r="O7" s="115">
        <v>146604</v>
      </c>
      <c r="P7" s="116"/>
      <c r="Q7" s="116"/>
      <c r="R7" s="116"/>
      <c r="S7" s="117"/>
      <c r="T7" s="115">
        <v>136816</v>
      </c>
      <c r="U7" s="116"/>
      <c r="V7" s="116"/>
      <c r="W7" s="116"/>
      <c r="X7" s="117"/>
    </row>
    <row r="8" spans="1:24" ht="17.100000000000001" customHeight="1" x14ac:dyDescent="0.15">
      <c r="A8" s="60" t="s">
        <v>86</v>
      </c>
      <c r="B8" s="61"/>
      <c r="C8" s="61"/>
      <c r="D8" s="61"/>
      <c r="E8" s="61"/>
      <c r="F8" s="61"/>
      <c r="G8" s="61"/>
      <c r="H8" s="61"/>
      <c r="I8" s="62"/>
      <c r="J8" s="115">
        <v>51370</v>
      </c>
      <c r="K8" s="116"/>
      <c r="L8" s="116"/>
      <c r="M8" s="116"/>
      <c r="N8" s="117"/>
      <c r="O8" s="115">
        <v>47604</v>
      </c>
      <c r="P8" s="116"/>
      <c r="Q8" s="116"/>
      <c r="R8" s="116"/>
      <c r="S8" s="117"/>
      <c r="T8" s="115">
        <v>43767</v>
      </c>
      <c r="U8" s="116"/>
      <c r="V8" s="116"/>
      <c r="W8" s="116"/>
      <c r="X8" s="117"/>
    </row>
    <row r="9" spans="1:24" ht="17.100000000000001" customHeight="1" x14ac:dyDescent="0.15">
      <c r="A9" s="60" t="s">
        <v>87</v>
      </c>
      <c r="B9" s="61"/>
      <c r="C9" s="61"/>
      <c r="D9" s="61"/>
      <c r="E9" s="61"/>
      <c r="F9" s="61"/>
      <c r="G9" s="61"/>
      <c r="H9" s="61"/>
      <c r="I9" s="62"/>
      <c r="J9" s="115">
        <v>477</v>
      </c>
      <c r="K9" s="116"/>
      <c r="L9" s="116"/>
      <c r="M9" s="116"/>
      <c r="N9" s="117"/>
      <c r="O9" s="115">
        <v>340</v>
      </c>
      <c r="P9" s="116"/>
      <c r="Q9" s="116"/>
      <c r="R9" s="116"/>
      <c r="S9" s="117"/>
      <c r="T9" s="115">
        <v>273</v>
      </c>
      <c r="U9" s="116"/>
      <c r="V9" s="116"/>
      <c r="W9" s="116"/>
      <c r="X9" s="117"/>
    </row>
    <row r="10" spans="1:24" ht="17.100000000000001" customHeight="1" x14ac:dyDescent="0.15">
      <c r="A10" s="52" t="s">
        <v>2</v>
      </c>
      <c r="B10" s="53"/>
      <c r="C10" s="53"/>
      <c r="D10" s="53"/>
      <c r="E10" s="53"/>
      <c r="F10" s="53"/>
      <c r="G10" s="53"/>
      <c r="H10" s="53"/>
      <c r="I10" s="68"/>
      <c r="J10" s="115">
        <v>603713</v>
      </c>
      <c r="K10" s="116"/>
      <c r="L10" s="116"/>
      <c r="M10" s="116"/>
      <c r="N10" s="117"/>
      <c r="O10" s="115">
        <v>478623</v>
      </c>
      <c r="P10" s="116"/>
      <c r="Q10" s="116"/>
      <c r="R10" s="116"/>
      <c r="S10" s="117"/>
      <c r="T10" s="115">
        <v>461294</v>
      </c>
      <c r="U10" s="116"/>
      <c r="V10" s="116"/>
      <c r="W10" s="116"/>
      <c r="X10" s="117"/>
    </row>
    <row r="11" spans="1:24" ht="13.5" customHeight="1" x14ac:dyDescent="0.15">
      <c r="A11" s="15"/>
      <c r="B11" s="15"/>
      <c r="C11" s="15"/>
      <c r="D11" s="15"/>
      <c r="E11" s="15"/>
      <c r="F11" s="15"/>
      <c r="G11" s="15"/>
      <c r="H11" s="24"/>
      <c r="I11" s="6"/>
      <c r="J11" s="6"/>
      <c r="K11" s="6"/>
      <c r="L11" s="24"/>
      <c r="M11" s="6"/>
      <c r="N11" s="6"/>
      <c r="O11" s="6"/>
      <c r="P11" s="6"/>
      <c r="R11" s="17"/>
      <c r="S11" s="17"/>
      <c r="T11" s="17"/>
      <c r="U11" s="17"/>
      <c r="V11" s="17"/>
      <c r="X11" s="28" t="s">
        <v>26</v>
      </c>
    </row>
    <row r="12" spans="1:24" ht="13.5" customHeight="1" x14ac:dyDescent="0.15">
      <c r="A12" s="15"/>
      <c r="B12" s="15"/>
      <c r="C12" s="15"/>
      <c r="D12" s="15"/>
      <c r="E12" s="15"/>
      <c r="F12" s="15"/>
      <c r="G12" s="15"/>
      <c r="H12" s="24"/>
      <c r="I12" s="6"/>
      <c r="J12" s="6"/>
      <c r="K12" s="6"/>
      <c r="L12" s="24"/>
      <c r="M12" s="6"/>
      <c r="N12" s="6"/>
      <c r="O12" s="6"/>
      <c r="P12" s="6"/>
      <c r="Q12" s="6"/>
      <c r="R12" s="6"/>
      <c r="S12" s="6"/>
      <c r="T12" s="6"/>
      <c r="U12" s="6"/>
      <c r="V12" s="6"/>
    </row>
    <row r="13" spans="1:24" ht="13.5" customHeight="1" x14ac:dyDescent="0.15">
      <c r="A13" s="30"/>
      <c r="B13" s="30"/>
      <c r="C13" s="30"/>
      <c r="D13" s="30"/>
      <c r="E13" s="30"/>
      <c r="F13" s="30"/>
      <c r="G13" s="30"/>
      <c r="H13" s="24"/>
      <c r="I13" s="6"/>
      <c r="J13" s="6"/>
      <c r="K13" s="6"/>
      <c r="L13" s="24"/>
      <c r="M13" s="6"/>
      <c r="N13" s="6"/>
    </row>
    <row r="14" spans="1:24" ht="15" customHeight="1" x14ac:dyDescent="0.15">
      <c r="A14" s="16" t="s">
        <v>110</v>
      </c>
    </row>
    <row r="15" spans="1:24" ht="13.5" customHeight="1" x14ac:dyDescent="0.15">
      <c r="A15" s="9"/>
      <c r="B15" s="2"/>
      <c r="C15" s="2"/>
      <c r="D15" s="3"/>
      <c r="N15" s="33"/>
      <c r="S15" s="33" t="s">
        <v>30</v>
      </c>
    </row>
    <row r="16" spans="1:24" ht="17.100000000000001" customHeight="1" x14ac:dyDescent="0.15">
      <c r="A16" s="109" t="s">
        <v>111</v>
      </c>
      <c r="B16" s="110"/>
      <c r="C16" s="110"/>
      <c r="D16" s="110"/>
      <c r="E16" s="110"/>
      <c r="F16" s="110"/>
      <c r="G16" s="110"/>
      <c r="H16" s="110"/>
      <c r="I16" s="111"/>
      <c r="J16" s="48" t="s">
        <v>98</v>
      </c>
      <c r="K16" s="49"/>
      <c r="L16" s="49"/>
      <c r="M16" s="49"/>
      <c r="N16" s="50"/>
      <c r="O16" s="48" t="s">
        <v>122</v>
      </c>
      <c r="P16" s="49"/>
      <c r="Q16" s="49"/>
      <c r="R16" s="49"/>
      <c r="S16" s="50"/>
      <c r="V16" s="6"/>
    </row>
    <row r="17" spans="1:27" ht="17.100000000000001" customHeight="1" x14ac:dyDescent="0.15">
      <c r="A17" s="150" t="s">
        <v>117</v>
      </c>
      <c r="B17" s="151"/>
      <c r="C17" s="151"/>
      <c r="D17" s="151"/>
      <c r="E17" s="151"/>
      <c r="F17" s="151"/>
      <c r="G17" s="151"/>
      <c r="H17" s="151"/>
      <c r="I17" s="152"/>
      <c r="J17" s="115">
        <v>66431</v>
      </c>
      <c r="K17" s="116"/>
      <c r="L17" s="116"/>
      <c r="M17" s="116"/>
      <c r="N17" s="117"/>
      <c r="O17" s="115">
        <v>68871</v>
      </c>
      <c r="P17" s="116"/>
      <c r="Q17" s="116"/>
      <c r="R17" s="116"/>
      <c r="S17" s="117"/>
    </row>
    <row r="18" spans="1:27" ht="13.5" customHeight="1" x14ac:dyDescent="0.15">
      <c r="A18" s="15"/>
      <c r="B18" s="15"/>
      <c r="C18" s="15"/>
      <c r="D18" s="15"/>
      <c r="E18" s="15"/>
      <c r="F18" s="15"/>
      <c r="G18" s="15"/>
      <c r="H18" s="24"/>
      <c r="I18" s="6"/>
      <c r="J18" s="6"/>
      <c r="K18" s="6"/>
      <c r="L18" s="24"/>
      <c r="M18" s="6"/>
      <c r="N18" s="28"/>
      <c r="O18" s="6"/>
      <c r="P18" s="6"/>
      <c r="Q18" s="24"/>
      <c r="R18" s="6"/>
      <c r="S18" s="28" t="s">
        <v>26</v>
      </c>
      <c r="T18" s="6"/>
      <c r="U18" s="6"/>
      <c r="V18" s="6"/>
    </row>
    <row r="19" spans="1:27" ht="13.5" customHeight="1" x14ac:dyDescent="0.15">
      <c r="A19" s="37"/>
      <c r="B19" s="37"/>
      <c r="C19" s="37"/>
      <c r="D19" s="37"/>
      <c r="E19" s="37"/>
      <c r="F19" s="37"/>
      <c r="G19" s="37"/>
      <c r="H19" s="24"/>
      <c r="I19" s="6"/>
      <c r="J19" s="6"/>
      <c r="K19" s="6"/>
      <c r="L19" s="24"/>
      <c r="M19" s="6"/>
      <c r="N19" s="6"/>
      <c r="O19" s="6"/>
      <c r="P19" s="6"/>
      <c r="Q19" s="6"/>
      <c r="R19" s="6"/>
      <c r="S19" s="6"/>
      <c r="T19" s="6"/>
      <c r="U19" s="6"/>
      <c r="V19" s="6"/>
    </row>
    <row r="20" spans="1:27" ht="13.5" customHeight="1" x14ac:dyDescent="0.15">
      <c r="A20" s="15"/>
      <c r="B20" s="15"/>
      <c r="C20" s="15"/>
      <c r="D20" s="15"/>
      <c r="E20" s="15"/>
      <c r="F20" s="15"/>
      <c r="G20" s="15"/>
      <c r="H20" s="24"/>
      <c r="I20" s="6"/>
      <c r="J20" s="6"/>
      <c r="K20" s="6"/>
      <c r="L20" s="24"/>
      <c r="M20" s="6"/>
      <c r="N20" s="6"/>
      <c r="O20" s="6"/>
      <c r="P20" s="6"/>
      <c r="Q20" s="6"/>
      <c r="R20" s="6"/>
      <c r="S20" s="6"/>
      <c r="T20" s="6"/>
      <c r="U20" s="6"/>
      <c r="V20" s="6"/>
    </row>
    <row r="21" spans="1:27" ht="15" customHeight="1" x14ac:dyDescent="0.15">
      <c r="A21" s="32" t="s">
        <v>32</v>
      </c>
      <c r="B21" s="15"/>
      <c r="C21" s="15"/>
      <c r="D21" s="15"/>
      <c r="E21" s="15"/>
      <c r="F21" s="15"/>
      <c r="G21" s="15"/>
      <c r="H21" s="24"/>
      <c r="I21" s="6"/>
      <c r="J21" s="6"/>
      <c r="K21" s="6"/>
      <c r="L21" s="24"/>
      <c r="M21" s="6"/>
      <c r="N21" s="6"/>
      <c r="O21" s="6"/>
      <c r="P21" s="6"/>
      <c r="Q21" s="6"/>
      <c r="R21" s="6"/>
      <c r="S21" s="6"/>
      <c r="T21" s="6"/>
      <c r="U21" s="6"/>
      <c r="V21" s="6"/>
    </row>
    <row r="22" spans="1:27" ht="13.5" customHeight="1" x14ac:dyDescent="0.15">
      <c r="A22" s="19"/>
      <c r="B22" s="19"/>
      <c r="C22" s="19"/>
      <c r="D22" s="19"/>
      <c r="E22" s="19"/>
      <c r="F22" s="19"/>
      <c r="H22" s="19"/>
      <c r="I22" s="25"/>
      <c r="J22" s="14"/>
      <c r="K22" s="14"/>
      <c r="L22" s="14"/>
      <c r="M22" s="24"/>
      <c r="N22" s="6"/>
      <c r="O22" s="6"/>
      <c r="P22" s="6"/>
      <c r="Q22" s="14"/>
      <c r="R22" s="14"/>
      <c r="S22" s="14"/>
      <c r="T22" s="14"/>
      <c r="U22" s="14"/>
      <c r="V22" s="14"/>
      <c r="W22" s="14"/>
      <c r="X22" s="33" t="s">
        <v>33</v>
      </c>
    </row>
    <row r="23" spans="1:27" ht="17.100000000000001" customHeight="1" x14ac:dyDescent="0.15">
      <c r="A23" s="39" t="s">
        <v>5</v>
      </c>
      <c r="B23" s="40"/>
      <c r="C23" s="40"/>
      <c r="D23" s="40"/>
      <c r="E23" s="40"/>
      <c r="F23" s="41"/>
      <c r="G23" s="39" t="s">
        <v>34</v>
      </c>
      <c r="H23" s="40"/>
      <c r="I23" s="40"/>
      <c r="J23" s="40"/>
      <c r="K23" s="40"/>
      <c r="L23" s="41"/>
      <c r="M23" s="39" t="s">
        <v>35</v>
      </c>
      <c r="N23" s="40"/>
      <c r="O23" s="40"/>
      <c r="P23" s="41"/>
      <c r="Q23" s="39" t="s">
        <v>99</v>
      </c>
      <c r="R23" s="40"/>
      <c r="S23" s="40"/>
      <c r="T23" s="41"/>
      <c r="U23" s="39" t="s">
        <v>123</v>
      </c>
      <c r="V23" s="40"/>
      <c r="W23" s="40"/>
      <c r="X23" s="41"/>
    </row>
    <row r="24" spans="1:27" ht="17.100000000000001" customHeight="1" x14ac:dyDescent="0.15">
      <c r="A24" s="87" t="s">
        <v>83</v>
      </c>
      <c r="B24" s="88"/>
      <c r="C24" s="88"/>
      <c r="D24" s="88"/>
      <c r="E24" s="88"/>
      <c r="F24" s="89"/>
      <c r="G24" s="144" t="s">
        <v>88</v>
      </c>
      <c r="H24" s="145"/>
      <c r="I24" s="145"/>
      <c r="J24" s="145"/>
      <c r="K24" s="145"/>
      <c r="L24" s="146"/>
      <c r="M24" s="115">
        <v>47443</v>
      </c>
      <c r="N24" s="116"/>
      <c r="O24" s="116"/>
      <c r="P24" s="117"/>
      <c r="Q24" s="115">
        <v>43665</v>
      </c>
      <c r="R24" s="116"/>
      <c r="S24" s="116"/>
      <c r="T24" s="117"/>
      <c r="U24" s="115">
        <v>44525</v>
      </c>
      <c r="V24" s="116"/>
      <c r="W24" s="116"/>
      <c r="X24" s="117"/>
    </row>
    <row r="25" spans="1:27" ht="17.100000000000001" customHeight="1" x14ac:dyDescent="0.15">
      <c r="A25" s="90"/>
      <c r="B25" s="91"/>
      <c r="C25" s="91"/>
      <c r="D25" s="91"/>
      <c r="E25" s="91"/>
      <c r="F25" s="92"/>
      <c r="G25" s="144" t="s">
        <v>89</v>
      </c>
      <c r="H25" s="145"/>
      <c r="I25" s="145"/>
      <c r="J25" s="145"/>
      <c r="K25" s="145"/>
      <c r="L25" s="146"/>
      <c r="M25" s="115">
        <v>229916</v>
      </c>
      <c r="N25" s="116"/>
      <c r="O25" s="116"/>
      <c r="P25" s="117"/>
      <c r="Q25" s="115">
        <v>261072</v>
      </c>
      <c r="R25" s="116"/>
      <c r="S25" s="116"/>
      <c r="T25" s="117"/>
      <c r="U25" s="115">
        <v>284067</v>
      </c>
      <c r="V25" s="116"/>
      <c r="W25" s="116"/>
      <c r="X25" s="117"/>
    </row>
    <row r="26" spans="1:27" ht="17.100000000000001" customHeight="1" x14ac:dyDescent="0.15">
      <c r="A26" s="90"/>
      <c r="B26" s="91"/>
      <c r="C26" s="91"/>
      <c r="D26" s="91"/>
      <c r="E26" s="91"/>
      <c r="F26" s="92"/>
      <c r="G26" s="144" t="s">
        <v>37</v>
      </c>
      <c r="H26" s="145"/>
      <c r="I26" s="145"/>
      <c r="J26" s="145"/>
      <c r="K26" s="145"/>
      <c r="L26" s="146"/>
      <c r="M26" s="115">
        <v>14912</v>
      </c>
      <c r="N26" s="116"/>
      <c r="O26" s="116"/>
      <c r="P26" s="117"/>
      <c r="Q26" s="115">
        <v>15811</v>
      </c>
      <c r="R26" s="116"/>
      <c r="S26" s="116"/>
      <c r="T26" s="117"/>
      <c r="U26" s="115">
        <v>14222</v>
      </c>
      <c r="V26" s="116"/>
      <c r="W26" s="116"/>
      <c r="X26" s="117"/>
    </row>
    <row r="27" spans="1:27" ht="17.100000000000001" customHeight="1" x14ac:dyDescent="0.15">
      <c r="A27" s="90"/>
      <c r="B27" s="91"/>
      <c r="C27" s="91"/>
      <c r="D27" s="91"/>
      <c r="E27" s="91"/>
      <c r="F27" s="92"/>
      <c r="G27" s="144" t="s">
        <v>90</v>
      </c>
      <c r="H27" s="145"/>
      <c r="I27" s="145"/>
      <c r="J27" s="145"/>
      <c r="K27" s="145"/>
      <c r="L27" s="146"/>
      <c r="M27" s="115">
        <v>34367</v>
      </c>
      <c r="N27" s="116"/>
      <c r="O27" s="116"/>
      <c r="P27" s="117"/>
      <c r="Q27" s="115">
        <v>34367</v>
      </c>
      <c r="R27" s="116"/>
      <c r="S27" s="116"/>
      <c r="T27" s="117"/>
      <c r="U27" s="115">
        <v>34367</v>
      </c>
      <c r="V27" s="116"/>
      <c r="W27" s="116"/>
      <c r="X27" s="117"/>
    </row>
    <row r="28" spans="1:27" ht="17.100000000000001" customHeight="1" x14ac:dyDescent="0.15">
      <c r="A28" s="90"/>
      <c r="B28" s="91"/>
      <c r="C28" s="91"/>
      <c r="D28" s="91"/>
      <c r="E28" s="91"/>
      <c r="F28" s="92"/>
      <c r="G28" s="144" t="s">
        <v>91</v>
      </c>
      <c r="H28" s="145"/>
      <c r="I28" s="145"/>
      <c r="J28" s="145"/>
      <c r="K28" s="145"/>
      <c r="L28" s="146"/>
      <c r="M28" s="115">
        <v>49071</v>
      </c>
      <c r="N28" s="116"/>
      <c r="O28" s="116"/>
      <c r="P28" s="117"/>
      <c r="Q28" s="115">
        <v>49238</v>
      </c>
      <c r="R28" s="116"/>
      <c r="S28" s="116"/>
      <c r="T28" s="117"/>
      <c r="U28" s="115">
        <v>49401</v>
      </c>
      <c r="V28" s="116"/>
      <c r="W28" s="116"/>
      <c r="X28" s="117"/>
      <c r="Y28" s="10"/>
      <c r="Z28" s="10"/>
      <c r="AA28" s="10"/>
    </row>
    <row r="29" spans="1:27" ht="17.100000000000001" customHeight="1" x14ac:dyDescent="0.15">
      <c r="A29" s="90"/>
      <c r="B29" s="91"/>
      <c r="C29" s="91"/>
      <c r="D29" s="91"/>
      <c r="E29" s="91"/>
      <c r="F29" s="92"/>
      <c r="G29" s="144" t="s">
        <v>38</v>
      </c>
      <c r="H29" s="145"/>
      <c r="I29" s="145"/>
      <c r="J29" s="145"/>
      <c r="K29" s="145"/>
      <c r="L29" s="146"/>
      <c r="M29" s="115">
        <v>73752</v>
      </c>
      <c r="N29" s="116"/>
      <c r="O29" s="116"/>
      <c r="P29" s="117"/>
      <c r="Q29" s="115">
        <v>88810</v>
      </c>
      <c r="R29" s="116"/>
      <c r="S29" s="116"/>
      <c r="T29" s="117"/>
      <c r="U29" s="115">
        <v>89677</v>
      </c>
      <c r="V29" s="116"/>
      <c r="W29" s="116"/>
      <c r="X29" s="117"/>
      <c r="Y29" s="12"/>
    </row>
    <row r="30" spans="1:27" ht="17.100000000000001" customHeight="1" x14ac:dyDescent="0.15">
      <c r="A30" s="90"/>
      <c r="B30" s="91"/>
      <c r="C30" s="91"/>
      <c r="D30" s="91"/>
      <c r="E30" s="91"/>
      <c r="F30" s="92"/>
      <c r="G30" s="144" t="s">
        <v>92</v>
      </c>
      <c r="H30" s="145"/>
      <c r="I30" s="145"/>
      <c r="J30" s="145"/>
      <c r="K30" s="145"/>
      <c r="L30" s="146"/>
      <c r="M30" s="115">
        <v>90000</v>
      </c>
      <c r="N30" s="116"/>
      <c r="O30" s="116"/>
      <c r="P30" s="117"/>
      <c r="Q30" s="115">
        <v>90000</v>
      </c>
      <c r="R30" s="116"/>
      <c r="S30" s="116"/>
      <c r="T30" s="117"/>
      <c r="U30" s="115">
        <v>90000</v>
      </c>
      <c r="V30" s="116"/>
      <c r="W30" s="116"/>
      <c r="X30" s="117"/>
    </row>
    <row r="31" spans="1:27" ht="17.100000000000001" customHeight="1" x14ac:dyDescent="0.15">
      <c r="A31" s="90"/>
      <c r="B31" s="91"/>
      <c r="C31" s="91"/>
      <c r="D31" s="91"/>
      <c r="E31" s="91"/>
      <c r="F31" s="92"/>
      <c r="G31" s="144" t="s">
        <v>39</v>
      </c>
      <c r="H31" s="145"/>
      <c r="I31" s="145"/>
      <c r="J31" s="145"/>
      <c r="K31" s="145"/>
      <c r="L31" s="146"/>
      <c r="M31" s="115">
        <v>34180</v>
      </c>
      <c r="N31" s="116"/>
      <c r="O31" s="116"/>
      <c r="P31" s="117"/>
      <c r="Q31" s="115">
        <v>35122</v>
      </c>
      <c r="R31" s="116"/>
      <c r="S31" s="116"/>
      <c r="T31" s="117"/>
      <c r="U31" s="115">
        <v>33801</v>
      </c>
      <c r="V31" s="116"/>
      <c r="W31" s="116"/>
      <c r="X31" s="117"/>
    </row>
    <row r="32" spans="1:27" ht="17.100000000000001" customHeight="1" x14ac:dyDescent="0.15">
      <c r="A32" s="90"/>
      <c r="B32" s="91"/>
      <c r="C32" s="91"/>
      <c r="D32" s="91"/>
      <c r="E32" s="91"/>
      <c r="F32" s="92"/>
      <c r="G32" s="144" t="s">
        <v>0</v>
      </c>
      <c r="H32" s="145"/>
      <c r="I32" s="145"/>
      <c r="J32" s="145"/>
      <c r="K32" s="145"/>
      <c r="L32" s="146"/>
      <c r="M32" s="115">
        <f>M33-SUM(M24:P31)</f>
        <v>41795</v>
      </c>
      <c r="N32" s="116"/>
      <c r="O32" s="116"/>
      <c r="P32" s="117"/>
      <c r="Q32" s="115">
        <v>45387</v>
      </c>
      <c r="R32" s="116"/>
      <c r="S32" s="116"/>
      <c r="T32" s="117"/>
      <c r="U32" s="115">
        <v>56757</v>
      </c>
      <c r="V32" s="116"/>
      <c r="W32" s="116"/>
      <c r="X32" s="117"/>
    </row>
    <row r="33" spans="1:28" ht="17.100000000000001" customHeight="1" x14ac:dyDescent="0.15">
      <c r="A33" s="93"/>
      <c r="B33" s="94"/>
      <c r="C33" s="94"/>
      <c r="D33" s="94"/>
      <c r="E33" s="94"/>
      <c r="F33" s="95"/>
      <c r="G33" s="112" t="s">
        <v>93</v>
      </c>
      <c r="H33" s="113"/>
      <c r="I33" s="113"/>
      <c r="J33" s="113"/>
      <c r="K33" s="113"/>
      <c r="L33" s="114"/>
      <c r="M33" s="115">
        <v>615436</v>
      </c>
      <c r="N33" s="116"/>
      <c r="O33" s="116"/>
      <c r="P33" s="117"/>
      <c r="Q33" s="115">
        <v>663472</v>
      </c>
      <c r="R33" s="116"/>
      <c r="S33" s="116"/>
      <c r="T33" s="117"/>
      <c r="U33" s="115">
        <v>696817</v>
      </c>
      <c r="V33" s="116"/>
      <c r="W33" s="116"/>
      <c r="X33" s="117"/>
      <c r="AA33" s="12"/>
    </row>
    <row r="34" spans="1:28" ht="17.100000000000001" customHeight="1" x14ac:dyDescent="0.15">
      <c r="A34" s="60" t="s">
        <v>40</v>
      </c>
      <c r="B34" s="61"/>
      <c r="C34" s="61"/>
      <c r="D34" s="61"/>
      <c r="E34" s="61"/>
      <c r="F34" s="62"/>
      <c r="G34" s="144" t="s">
        <v>89</v>
      </c>
      <c r="H34" s="145"/>
      <c r="I34" s="145"/>
      <c r="J34" s="145"/>
      <c r="K34" s="145"/>
      <c r="L34" s="146"/>
      <c r="M34" s="115">
        <v>4373</v>
      </c>
      <c r="N34" s="116"/>
      <c r="O34" s="116"/>
      <c r="P34" s="117"/>
      <c r="Q34" s="115">
        <v>4379</v>
      </c>
      <c r="R34" s="116"/>
      <c r="S34" s="116"/>
      <c r="T34" s="117"/>
      <c r="U34" s="115">
        <v>4382</v>
      </c>
      <c r="V34" s="116"/>
      <c r="W34" s="116"/>
      <c r="X34" s="117"/>
      <c r="Z34" s="12"/>
    </row>
    <row r="35" spans="1:28" ht="17.100000000000001" customHeight="1" x14ac:dyDescent="0.15">
      <c r="A35" s="60" t="s">
        <v>85</v>
      </c>
      <c r="B35" s="61"/>
      <c r="C35" s="61"/>
      <c r="D35" s="61"/>
      <c r="E35" s="61"/>
      <c r="F35" s="62"/>
      <c r="G35" s="144" t="s">
        <v>94</v>
      </c>
      <c r="H35" s="145"/>
      <c r="I35" s="145"/>
      <c r="J35" s="145"/>
      <c r="K35" s="145"/>
      <c r="L35" s="146"/>
      <c r="M35" s="115">
        <v>40451</v>
      </c>
      <c r="N35" s="116"/>
      <c r="O35" s="116"/>
      <c r="P35" s="117"/>
      <c r="Q35" s="115">
        <v>38440</v>
      </c>
      <c r="R35" s="116"/>
      <c r="S35" s="116"/>
      <c r="T35" s="117"/>
      <c r="U35" s="115">
        <v>38508</v>
      </c>
      <c r="V35" s="116"/>
      <c r="W35" s="116"/>
      <c r="X35" s="117"/>
    </row>
    <row r="36" spans="1:28" ht="17.100000000000001" customHeight="1" x14ac:dyDescent="0.15">
      <c r="A36" s="60" t="s">
        <v>41</v>
      </c>
      <c r="B36" s="61"/>
      <c r="C36" s="61"/>
      <c r="D36" s="61"/>
      <c r="E36" s="61"/>
      <c r="F36" s="62"/>
      <c r="G36" s="144" t="s">
        <v>94</v>
      </c>
      <c r="H36" s="145"/>
      <c r="I36" s="145"/>
      <c r="J36" s="145"/>
      <c r="K36" s="145"/>
      <c r="L36" s="146"/>
      <c r="M36" s="147">
        <v>614</v>
      </c>
      <c r="N36" s="148"/>
      <c r="O36" s="148"/>
      <c r="P36" s="149"/>
      <c r="Q36" s="147">
        <v>616</v>
      </c>
      <c r="R36" s="148"/>
      <c r="S36" s="148"/>
      <c r="T36" s="149"/>
      <c r="U36" s="147">
        <v>737</v>
      </c>
      <c r="V36" s="148"/>
      <c r="W36" s="148"/>
      <c r="X36" s="149"/>
    </row>
    <row r="37" spans="1:28" ht="17.100000000000001" customHeight="1" x14ac:dyDescent="0.15">
      <c r="A37" s="60" t="s">
        <v>95</v>
      </c>
      <c r="B37" s="61"/>
      <c r="C37" s="61"/>
      <c r="D37" s="61"/>
      <c r="E37" s="61"/>
      <c r="F37" s="62"/>
      <c r="G37" s="144" t="s">
        <v>42</v>
      </c>
      <c r="H37" s="145"/>
      <c r="I37" s="145"/>
      <c r="J37" s="145"/>
      <c r="K37" s="145"/>
      <c r="L37" s="146"/>
      <c r="M37" s="115">
        <v>2592</v>
      </c>
      <c r="N37" s="116"/>
      <c r="O37" s="116"/>
      <c r="P37" s="117"/>
      <c r="Q37" s="115">
        <v>945</v>
      </c>
      <c r="R37" s="116"/>
      <c r="S37" s="116"/>
      <c r="T37" s="117"/>
      <c r="U37" s="115">
        <v>946</v>
      </c>
      <c r="V37" s="116"/>
      <c r="W37" s="116"/>
      <c r="X37" s="117"/>
      <c r="Y37" s="11"/>
      <c r="Z37" s="11"/>
      <c r="AA37" s="11"/>
      <c r="AB37" s="11"/>
    </row>
    <row r="38" spans="1:28" ht="17.100000000000001" customHeight="1" x14ac:dyDescent="0.15">
      <c r="A38" s="60" t="s">
        <v>84</v>
      </c>
      <c r="B38" s="61"/>
      <c r="C38" s="61"/>
      <c r="D38" s="61"/>
      <c r="E38" s="61"/>
      <c r="F38" s="62"/>
      <c r="G38" s="144" t="s">
        <v>94</v>
      </c>
      <c r="H38" s="145"/>
      <c r="I38" s="145"/>
      <c r="J38" s="145"/>
      <c r="K38" s="145"/>
      <c r="L38" s="146"/>
      <c r="M38" s="115">
        <v>7674</v>
      </c>
      <c r="N38" s="116"/>
      <c r="O38" s="116"/>
      <c r="P38" s="117"/>
      <c r="Q38" s="115">
        <v>5340</v>
      </c>
      <c r="R38" s="116"/>
      <c r="S38" s="116"/>
      <c r="T38" s="117"/>
      <c r="U38" s="115">
        <v>5345</v>
      </c>
      <c r="V38" s="116"/>
      <c r="W38" s="116"/>
      <c r="X38" s="117"/>
    </row>
    <row r="39" spans="1:28" ht="17.100000000000001" customHeight="1" x14ac:dyDescent="0.15">
      <c r="A39" s="75" t="s">
        <v>43</v>
      </c>
      <c r="B39" s="76"/>
      <c r="C39" s="76"/>
      <c r="D39" s="76"/>
      <c r="E39" s="76"/>
      <c r="F39" s="76"/>
      <c r="G39" s="76"/>
      <c r="H39" s="76"/>
      <c r="I39" s="76"/>
      <c r="J39" s="76"/>
      <c r="K39" s="76"/>
      <c r="L39" s="77"/>
      <c r="M39" s="115">
        <v>671140</v>
      </c>
      <c r="N39" s="116"/>
      <c r="O39" s="116"/>
      <c r="P39" s="117"/>
      <c r="Q39" s="115">
        <v>713912</v>
      </c>
      <c r="R39" s="116"/>
      <c r="S39" s="116"/>
      <c r="T39" s="117"/>
      <c r="U39" s="115">
        <v>746735</v>
      </c>
      <c r="V39" s="116"/>
      <c r="W39" s="116"/>
      <c r="X39" s="117"/>
      <c r="Y39" s="5"/>
      <c r="Z39" s="5"/>
      <c r="AA39" s="5"/>
      <c r="AB39" s="11"/>
    </row>
    <row r="40" spans="1:28" ht="13.5" customHeight="1" x14ac:dyDescent="0.15">
      <c r="A40" s="7"/>
      <c r="B40" s="7"/>
      <c r="C40" s="7"/>
      <c r="D40" s="7"/>
      <c r="E40" s="7"/>
      <c r="F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17"/>
      <c r="T40" s="17"/>
      <c r="U40" s="17"/>
      <c r="V40" s="17"/>
      <c r="W40" s="17"/>
      <c r="X40" s="27" t="s">
        <v>26</v>
      </c>
      <c r="Y40" s="5"/>
      <c r="Z40" s="5"/>
      <c r="AA40" s="5"/>
      <c r="AB40" s="11"/>
    </row>
    <row r="41" spans="1:28" ht="15.95" customHeight="1" x14ac:dyDescent="0.15">
      <c r="A41" s="15"/>
      <c r="B41" s="15"/>
      <c r="C41" s="15"/>
      <c r="D41" s="15"/>
      <c r="E41" s="15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15"/>
      <c r="S41" s="15"/>
      <c r="Y41" s="11"/>
      <c r="Z41" s="11"/>
      <c r="AA41" s="11"/>
      <c r="AB41" s="11"/>
    </row>
    <row r="42" spans="1:28" ht="13.5" customHeight="1" x14ac:dyDescent="0.15">
      <c r="A42" s="15"/>
      <c r="B42" s="15"/>
      <c r="C42" s="15"/>
      <c r="D42" s="15"/>
      <c r="E42" s="15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15"/>
      <c r="S42" s="15"/>
    </row>
    <row r="43" spans="1:28" x14ac:dyDescent="0.15">
      <c r="A43" s="15"/>
      <c r="B43" s="15"/>
      <c r="C43" s="15"/>
      <c r="D43" s="15"/>
      <c r="E43" s="15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15"/>
      <c r="S43" s="15"/>
    </row>
  </sheetData>
  <mergeCells count="108">
    <mergeCell ref="A4:I4"/>
    <mergeCell ref="J4:N4"/>
    <mergeCell ref="O4:S4"/>
    <mergeCell ref="T4:X4"/>
    <mergeCell ref="A5:I5"/>
    <mergeCell ref="J5:N5"/>
    <mergeCell ref="O5:S5"/>
    <mergeCell ref="T5:X5"/>
    <mergeCell ref="A8:I8"/>
    <mergeCell ref="J8:N8"/>
    <mergeCell ref="O8:S8"/>
    <mergeCell ref="T8:X8"/>
    <mergeCell ref="A9:I9"/>
    <mergeCell ref="J9:N9"/>
    <mergeCell ref="O9:S9"/>
    <mergeCell ref="T9:X9"/>
    <mergeCell ref="A6:I6"/>
    <mergeCell ref="J6:N6"/>
    <mergeCell ref="A7:I7"/>
    <mergeCell ref="J7:N7"/>
    <mergeCell ref="O7:S7"/>
    <mergeCell ref="T7:X7"/>
    <mergeCell ref="O6:X6"/>
    <mergeCell ref="A10:I10"/>
    <mergeCell ref="J10:N10"/>
    <mergeCell ref="O10:S10"/>
    <mergeCell ref="T10:X10"/>
    <mergeCell ref="A23:F23"/>
    <mergeCell ref="G23:L23"/>
    <mergeCell ref="M23:P23"/>
    <mergeCell ref="Q23:T23"/>
    <mergeCell ref="U23:X23"/>
    <mergeCell ref="A16:I16"/>
    <mergeCell ref="J16:N16"/>
    <mergeCell ref="A17:I17"/>
    <mergeCell ref="J17:N17"/>
    <mergeCell ref="O16:S16"/>
    <mergeCell ref="O17:S17"/>
    <mergeCell ref="G29:L29"/>
    <mergeCell ref="M29:P29"/>
    <mergeCell ref="Q29:T29"/>
    <mergeCell ref="U29:X29"/>
    <mergeCell ref="M26:P26"/>
    <mergeCell ref="Q26:T26"/>
    <mergeCell ref="U26:X26"/>
    <mergeCell ref="G27:L27"/>
    <mergeCell ref="M27:P27"/>
    <mergeCell ref="Q27:T27"/>
    <mergeCell ref="M24:P24"/>
    <mergeCell ref="Q24:T24"/>
    <mergeCell ref="U24:X24"/>
    <mergeCell ref="G25:L25"/>
    <mergeCell ref="M25:P25"/>
    <mergeCell ref="Q25:T25"/>
    <mergeCell ref="U25:X25"/>
    <mergeCell ref="G26:L26"/>
    <mergeCell ref="G28:L28"/>
    <mergeCell ref="M28:P28"/>
    <mergeCell ref="Q28:T28"/>
    <mergeCell ref="U28:X28"/>
    <mergeCell ref="U36:X36"/>
    <mergeCell ref="A37:F37"/>
    <mergeCell ref="G37:L37"/>
    <mergeCell ref="M37:P37"/>
    <mergeCell ref="Q37:T37"/>
    <mergeCell ref="U27:X27"/>
    <mergeCell ref="G32:L32"/>
    <mergeCell ref="M32:P32"/>
    <mergeCell ref="Q32:T32"/>
    <mergeCell ref="U32:X32"/>
    <mergeCell ref="G33:L33"/>
    <mergeCell ref="M33:P33"/>
    <mergeCell ref="Q33:T33"/>
    <mergeCell ref="U33:X33"/>
    <mergeCell ref="G30:L30"/>
    <mergeCell ref="M30:P30"/>
    <mergeCell ref="Q30:T30"/>
    <mergeCell ref="U30:X30"/>
    <mergeCell ref="G31:L31"/>
    <mergeCell ref="M31:P31"/>
    <mergeCell ref="Q31:T31"/>
    <mergeCell ref="U31:X31"/>
    <mergeCell ref="A24:F33"/>
    <mergeCell ref="G24:L24"/>
    <mergeCell ref="U37:X37"/>
    <mergeCell ref="A39:L39"/>
    <mergeCell ref="M39:P39"/>
    <mergeCell ref="Q39:T39"/>
    <mergeCell ref="U39:X39"/>
    <mergeCell ref="A34:F34"/>
    <mergeCell ref="G34:L34"/>
    <mergeCell ref="M34:P34"/>
    <mergeCell ref="Q34:T34"/>
    <mergeCell ref="U34:X34"/>
    <mergeCell ref="A38:F38"/>
    <mergeCell ref="G38:L38"/>
    <mergeCell ref="M38:P38"/>
    <mergeCell ref="Q38:T38"/>
    <mergeCell ref="U38:X38"/>
    <mergeCell ref="A35:F35"/>
    <mergeCell ref="G35:L35"/>
    <mergeCell ref="M35:P35"/>
    <mergeCell ref="Q35:T35"/>
    <mergeCell ref="U35:X35"/>
    <mergeCell ref="A36:F36"/>
    <mergeCell ref="G36:L36"/>
    <mergeCell ref="M36:P36"/>
    <mergeCell ref="Q36:T36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&amp;C&amp;12&amp;A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22</vt:lpstr>
      <vt:lpstr>23</vt:lpstr>
      <vt:lpstr>24</vt:lpstr>
      <vt:lpstr>'22'!Print_Area</vt:lpstr>
      <vt:lpstr>'23'!Print_Area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2020-03-24T01:16:01Z</dcterms:modified>
</cp:coreProperties>
</file>